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poleemploi-my.sharepoint.com/personal/frederic_bouzon_francetravail_fr/Documents/Documents/7.FB perso/1.VLO/2.FSGT 73/site internet/"/>
    </mc:Choice>
  </mc:AlternateContent>
  <xr:revisionPtr revIDLastSave="0" documentId="8_{E9DE60D3-DC50-40D9-9FAD-E3EFF1BFDF6F}" xr6:coauthVersionLast="47" xr6:coauthVersionMax="47" xr10:uidLastSave="{00000000-0000-0000-0000-000000000000}"/>
  <bookViews>
    <workbookView xWindow="-120" yWindow="-120" windowWidth="29040" windowHeight="15840" xr2:uid="{9C1AB06C-2033-4DF1-AF5D-02DA441B82EB}"/>
  </bookViews>
  <sheets>
    <sheet name="Prestige" sheetId="1" r:id="rId1"/>
    <sheet name="Equipe 2025" sheetId="5" r:id="rId2"/>
  </sheets>
  <definedNames>
    <definedName name="_xlnm._FilterDatabase" localSheetId="1" hidden="1">'Equipe 2025'!$A$1:$Y$17</definedName>
    <definedName name="_xlnm._FilterDatabase" localSheetId="0" hidden="1">Prestige!$A$1:$AV$223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14" i="1" l="1"/>
  <c r="W65" i="1"/>
  <c r="W49" i="1"/>
  <c r="W121" i="1"/>
  <c r="W123" i="1"/>
  <c r="W124" i="1"/>
  <c r="W125" i="1"/>
  <c r="W126" i="1"/>
  <c r="W127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7" i="1"/>
  <c r="W147" i="1"/>
  <c r="W148" i="1"/>
  <c r="W149" i="1"/>
  <c r="W150" i="1"/>
  <c r="W33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0" i="1"/>
  <c r="W221" i="1"/>
  <c r="W222" i="1"/>
  <c r="W223" i="1"/>
  <c r="W224" i="1"/>
  <c r="W18" i="1"/>
  <c r="W62" i="1"/>
  <c r="W37" i="1"/>
  <c r="W41" i="1"/>
  <c r="W46" i="1"/>
  <c r="W53" i="1"/>
  <c r="W58" i="1"/>
  <c r="W88" i="1"/>
  <c r="W99" i="1"/>
  <c r="W47" i="1"/>
  <c r="W74" i="1"/>
  <c r="Y9" i="5"/>
  <c r="Y8" i="5"/>
  <c r="Y10" i="5"/>
  <c r="Y6" i="5"/>
  <c r="W39" i="1"/>
  <c r="W13" i="1"/>
  <c r="W111" i="1"/>
  <c r="W24" i="1"/>
  <c r="W77" i="1"/>
  <c r="W26" i="1"/>
  <c r="W84" i="1"/>
  <c r="W30" i="1"/>
  <c r="W113" i="1"/>
  <c r="W2" i="1"/>
  <c r="W36" i="1"/>
  <c r="W9" i="1"/>
  <c r="W14" i="1"/>
  <c r="W100" i="1"/>
  <c r="W128" i="1"/>
  <c r="W109" i="1"/>
  <c r="W5" i="1"/>
  <c r="W28" i="1"/>
  <c r="W69" i="1"/>
  <c r="W6" i="1"/>
  <c r="W52" i="1"/>
  <c r="W79" i="1"/>
  <c r="W102" i="1"/>
  <c r="W31" i="1"/>
  <c r="W48" i="1"/>
  <c r="W63" i="1"/>
  <c r="W94" i="1"/>
  <c r="W91" i="1"/>
  <c r="W122" i="1"/>
  <c r="W89" i="1"/>
  <c r="W45" i="1"/>
  <c r="W112" i="1"/>
  <c r="W19" i="1"/>
  <c r="W115" i="1"/>
  <c r="W56" i="1"/>
  <c r="W3" i="1"/>
  <c r="W8" i="1"/>
  <c r="W66" i="1"/>
  <c r="W86" i="1"/>
  <c r="W83" i="1"/>
  <c r="W87" i="1"/>
  <c r="W12" i="1"/>
  <c r="W71" i="1"/>
  <c r="W85" i="1"/>
  <c r="W72" i="1"/>
  <c r="W93" i="1"/>
  <c r="W64" i="1"/>
  <c r="W105" i="1"/>
  <c r="W21" i="1"/>
  <c r="W42" i="1"/>
  <c r="W78" i="1"/>
  <c r="W51" i="1"/>
  <c r="W92" i="1"/>
  <c r="W59" i="1"/>
  <c r="W73" i="1"/>
  <c r="W129" i="1"/>
  <c r="W116" i="1"/>
  <c r="W119" i="1"/>
  <c r="W120" i="1"/>
  <c r="W81" i="1"/>
  <c r="W97" i="1"/>
  <c r="W103" i="1"/>
  <c r="W34" i="1"/>
  <c r="W23" i="1"/>
  <c r="W50" i="1"/>
  <c r="W70" i="1"/>
  <c r="W35" i="1"/>
  <c r="W95" i="1"/>
  <c r="W15" i="1"/>
  <c r="W17" i="1"/>
  <c r="W108" i="1"/>
  <c r="W32" i="1"/>
  <c r="W27" i="1"/>
  <c r="W4" i="1"/>
  <c r="W29" i="1"/>
  <c r="W76" i="1"/>
  <c r="W107" i="1"/>
  <c r="W60" i="1"/>
  <c r="W68" i="1"/>
  <c r="W80" i="1"/>
  <c r="W57" i="1"/>
  <c r="W61" i="1"/>
  <c r="Y4" i="5"/>
  <c r="Y3" i="5"/>
  <c r="Y5" i="5"/>
  <c r="Y2" i="5"/>
  <c r="Y7" i="5"/>
  <c r="AP113" i="1"/>
  <c r="AO113" i="1"/>
  <c r="X213" i="1"/>
  <c r="X195" i="1"/>
  <c r="AP184" i="1"/>
  <c r="AO184" i="1"/>
  <c r="AP179" i="1"/>
  <c r="AO179" i="1"/>
  <c r="AO3" i="1"/>
  <c r="AO5" i="1"/>
  <c r="AO102" i="1"/>
  <c r="AO15" i="1"/>
  <c r="AO22" i="1"/>
  <c r="AO18" i="1"/>
  <c r="AO6" i="1"/>
  <c r="AO20" i="1"/>
  <c r="AO103" i="1"/>
  <c r="AO23" i="1"/>
  <c r="AO10" i="1"/>
  <c r="AO33" i="1"/>
  <c r="AO104" i="1"/>
  <c r="AO12" i="1"/>
  <c r="AO14" i="1"/>
  <c r="AO4" i="1"/>
  <c r="AO25" i="1"/>
  <c r="AO42" i="1"/>
  <c r="AO27" i="1"/>
  <c r="AO26" i="1"/>
  <c r="AO97" i="1"/>
  <c r="AO98" i="1"/>
  <c r="AO44" i="1"/>
  <c r="AO99" i="1"/>
  <c r="AO30" i="1"/>
  <c r="AO49" i="1"/>
  <c r="AO111" i="1"/>
  <c r="AO41" i="1"/>
  <c r="AO52" i="1"/>
  <c r="AO54" i="1"/>
  <c r="AO59" i="1"/>
  <c r="AO116" i="1"/>
  <c r="AO65" i="1"/>
  <c r="AO47" i="1"/>
  <c r="AO64" i="1"/>
  <c r="AO38" i="1"/>
  <c r="AO117" i="1"/>
  <c r="AO62" i="1"/>
  <c r="AO112" i="1"/>
  <c r="AO118" i="1"/>
  <c r="AO67" i="1"/>
  <c r="AO63" i="1"/>
  <c r="AO78" i="1"/>
  <c r="AO100" i="1"/>
  <c r="AO114" i="1"/>
  <c r="AO36" i="1"/>
  <c r="AO53" i="1"/>
  <c r="AO51" i="1"/>
  <c r="AO74" i="1"/>
  <c r="AO119" i="1"/>
  <c r="AO120" i="1"/>
  <c r="AO76" i="1"/>
  <c r="AO105" i="1"/>
  <c r="AO123" i="1"/>
  <c r="AO69" i="1"/>
  <c r="AO79" i="1"/>
  <c r="AO28" i="1"/>
  <c r="AO109" i="1"/>
  <c r="AO121" i="1"/>
  <c r="AO124" i="1"/>
  <c r="AO110" i="1"/>
  <c r="AO13" i="1"/>
  <c r="AO126" i="1"/>
  <c r="AO127" i="1"/>
  <c r="AO122" i="1"/>
  <c r="AO70" i="1"/>
  <c r="AO125" i="1"/>
  <c r="AO128" i="1"/>
  <c r="AO129" i="1"/>
  <c r="AO46" i="1"/>
  <c r="AO56" i="1"/>
  <c r="AO130" i="1"/>
  <c r="AO82" i="1"/>
  <c r="AO29" i="1"/>
  <c r="AO131" i="1"/>
  <c r="AO106" i="1"/>
  <c r="AO80" i="1"/>
  <c r="AO136" i="1"/>
  <c r="AO133" i="1"/>
  <c r="AO2" i="1"/>
  <c r="AO108" i="1"/>
  <c r="AO139" i="1"/>
  <c r="AO134" i="1"/>
  <c r="AO132" i="1"/>
  <c r="AO138" i="1"/>
  <c r="AO140" i="1"/>
  <c r="AO144" i="1"/>
  <c r="AO142" i="1"/>
  <c r="AO141" i="1"/>
  <c r="AO135" i="1"/>
  <c r="AO11" i="1"/>
  <c r="AO143" i="1"/>
  <c r="AO147" i="1"/>
  <c r="AO146" i="1"/>
  <c r="AO150" i="1"/>
  <c r="AO152" i="1"/>
  <c r="AO58" i="1"/>
  <c r="AO148" i="1"/>
  <c r="AO149" i="1"/>
  <c r="AO101" i="1"/>
  <c r="AO24" i="1"/>
  <c r="AO137" i="1"/>
  <c r="AO154" i="1"/>
  <c r="AO84" i="1"/>
  <c r="AO155" i="1"/>
  <c r="AO145" i="1"/>
  <c r="AO57" i="1"/>
  <c r="AO159" i="1"/>
  <c r="AO161" i="1"/>
  <c r="AO156" i="1"/>
  <c r="AO21" i="1"/>
  <c r="AO157" i="1"/>
  <c r="AO158" i="1"/>
  <c r="AO164" i="1"/>
  <c r="AO166" i="1"/>
  <c r="AO86" i="1"/>
  <c r="AO165" i="1"/>
  <c r="AO168" i="1"/>
  <c r="AO162" i="1"/>
  <c r="AO163" i="1"/>
  <c r="AO85" i="1"/>
  <c r="AO167" i="1"/>
  <c r="AO169" i="1"/>
  <c r="AO171" i="1"/>
  <c r="AO43" i="1"/>
  <c r="AO174" i="1"/>
  <c r="AO68" i="1"/>
  <c r="AO176" i="1"/>
  <c r="AO75" i="1"/>
  <c r="AO151" i="1"/>
  <c r="AO177" i="1"/>
  <c r="AO178" i="1"/>
  <c r="AO175" i="1"/>
  <c r="AO170" i="1"/>
  <c r="AO180" i="1"/>
  <c r="AO45" i="1"/>
  <c r="AO181" i="1"/>
  <c r="AO48" i="1"/>
  <c r="AO60" i="1"/>
  <c r="AO17" i="1"/>
  <c r="AO172" i="1"/>
  <c r="AO183" i="1"/>
  <c r="AO160" i="1"/>
  <c r="AO173" i="1"/>
  <c r="AO153" i="1"/>
  <c r="AO61" i="1"/>
  <c r="AO185" i="1"/>
  <c r="AO187" i="1"/>
  <c r="AO188" i="1"/>
  <c r="AO189" i="1"/>
  <c r="AO191" i="1"/>
  <c r="AO192" i="1"/>
  <c r="AO193" i="1"/>
  <c r="AO182" i="1"/>
  <c r="AO194" i="1"/>
  <c r="AO55" i="1"/>
  <c r="AO197" i="1"/>
  <c r="AO198" i="1"/>
  <c r="AO199" i="1"/>
  <c r="AO190" i="1"/>
  <c r="AO186" i="1"/>
  <c r="AO200" i="1"/>
  <c r="AO201" i="1"/>
  <c r="AO203" i="1"/>
  <c r="AO204" i="1"/>
  <c r="AO32" i="1"/>
  <c r="AO205" i="1"/>
  <c r="AO195" i="1"/>
  <c r="AO202" i="1"/>
  <c r="AO196" i="1"/>
  <c r="AO71" i="1"/>
  <c r="AO206" i="1"/>
  <c r="AO207" i="1"/>
  <c r="AO208" i="1"/>
  <c r="AO209" i="1"/>
  <c r="AO210" i="1"/>
  <c r="AO211" i="1"/>
  <c r="AO212" i="1"/>
  <c r="AO217" i="1"/>
  <c r="AO218" i="1"/>
  <c r="AO219" i="1"/>
  <c r="AO213" i="1"/>
  <c r="AO214" i="1"/>
  <c r="AO107" i="1"/>
  <c r="AO215" i="1"/>
  <c r="AO216" i="1"/>
  <c r="AO90" i="1"/>
  <c r="X97" i="1"/>
  <c r="X120" i="1"/>
  <c r="X77" i="1"/>
  <c r="X72" i="1"/>
  <c r="X71" i="1"/>
  <c r="X122" i="1"/>
  <c r="X123" i="1"/>
  <c r="X104" i="1"/>
  <c r="X74" i="1"/>
  <c r="X124" i="1"/>
  <c r="X126" i="1"/>
  <c r="X125" i="1"/>
  <c r="X128" i="1"/>
  <c r="X131" i="1"/>
  <c r="X92" i="1"/>
  <c r="X127" i="1"/>
  <c r="X129" i="1"/>
  <c r="X132" i="1"/>
  <c r="X99" i="1"/>
  <c r="X130" i="1"/>
  <c r="X133" i="1"/>
  <c r="X134" i="1"/>
  <c r="X73" i="1"/>
  <c r="X137" i="1"/>
  <c r="X140" i="1"/>
  <c r="X138" i="1"/>
  <c r="X136" i="1"/>
  <c r="X141" i="1"/>
  <c r="X144" i="1"/>
  <c r="X142" i="1"/>
  <c r="X139" i="1"/>
  <c r="X112" i="1"/>
  <c r="X145" i="1"/>
  <c r="X143" i="1"/>
  <c r="X150" i="1"/>
  <c r="X146" i="1"/>
  <c r="X152" i="1"/>
  <c r="X149" i="1"/>
  <c r="X151" i="1"/>
  <c r="X147" i="1"/>
  <c r="X155" i="1"/>
  <c r="X100" i="1"/>
  <c r="X148" i="1"/>
  <c r="X154" i="1"/>
  <c r="X156" i="1"/>
  <c r="X161" i="1"/>
  <c r="X159" i="1"/>
  <c r="X157" i="1"/>
  <c r="X160" i="1"/>
  <c r="X163" i="1"/>
  <c r="X165" i="1"/>
  <c r="X167" i="1"/>
  <c r="X164" i="1"/>
  <c r="X114" i="1"/>
  <c r="X113" i="1"/>
  <c r="X153" i="1"/>
  <c r="X169" i="1"/>
  <c r="X158" i="1"/>
  <c r="X89" i="1"/>
  <c r="X162" i="1"/>
  <c r="X84" i="1"/>
  <c r="X171" i="1"/>
  <c r="X173" i="1"/>
  <c r="X170" i="1"/>
  <c r="X176" i="1"/>
  <c r="X177" i="1"/>
  <c r="X175" i="1"/>
  <c r="X178" i="1"/>
  <c r="X102" i="1"/>
  <c r="X101" i="1"/>
  <c r="X179" i="1"/>
  <c r="X180" i="1"/>
  <c r="X183" i="1"/>
  <c r="X186" i="1"/>
  <c r="X187" i="1"/>
  <c r="X166" i="1"/>
  <c r="X188" i="1"/>
  <c r="X189" i="1"/>
  <c r="X185" i="1"/>
  <c r="X181" i="1"/>
  <c r="X190" i="1"/>
  <c r="X94" i="1"/>
  <c r="X191" i="1"/>
  <c r="X192" i="1"/>
  <c r="X76" i="1"/>
  <c r="X174" i="1"/>
  <c r="X182" i="1"/>
  <c r="X194" i="1"/>
  <c r="X172" i="1"/>
  <c r="X88" i="1"/>
  <c r="X168" i="1"/>
  <c r="X184" i="1"/>
  <c r="X98" i="1"/>
  <c r="X197" i="1"/>
  <c r="X198" i="1"/>
  <c r="X200" i="1"/>
  <c r="X202" i="1"/>
  <c r="X203" i="1"/>
  <c r="X204" i="1"/>
  <c r="X193" i="1"/>
  <c r="X82" i="1"/>
  <c r="X105" i="1"/>
  <c r="X207" i="1"/>
  <c r="X208" i="1"/>
  <c r="X209" i="1"/>
  <c r="X201" i="1"/>
  <c r="X196" i="1"/>
  <c r="X210" i="1"/>
  <c r="X211" i="1"/>
  <c r="X212" i="1"/>
  <c r="X199" i="1"/>
  <c r="X214" i="1"/>
  <c r="X205" i="1"/>
  <c r="X206" i="1"/>
  <c r="X215" i="1"/>
  <c r="X216" i="1"/>
  <c r="X217" i="1"/>
  <c r="X218" i="1"/>
  <c r="X115" i="1"/>
  <c r="Y115" i="1" s="1"/>
  <c r="X117" i="1"/>
  <c r="X110" i="1"/>
  <c r="X222" i="1"/>
  <c r="X223" i="1"/>
  <c r="X106" i="1"/>
  <c r="X219" i="1"/>
  <c r="X220" i="1"/>
  <c r="X221" i="1"/>
  <c r="AP153" i="1"/>
  <c r="AP177" i="1"/>
  <c r="AP171" i="1"/>
  <c r="AP151" i="1"/>
  <c r="AP201" i="1"/>
  <c r="AP55" i="1"/>
  <c r="AP161" i="1"/>
  <c r="AP60" i="1"/>
  <c r="AP175" i="1"/>
  <c r="AP46" i="1"/>
  <c r="AP3" i="1"/>
  <c r="AP5" i="1"/>
  <c r="AP102" i="1"/>
  <c r="AP23" i="1"/>
  <c r="AP20" i="1"/>
  <c r="AP14" i="1"/>
  <c r="AP15" i="1"/>
  <c r="AP22" i="1"/>
  <c r="AP18" i="1"/>
  <c r="AP6" i="1"/>
  <c r="AP104" i="1"/>
  <c r="AP33" i="1"/>
  <c r="AP10" i="1"/>
  <c r="AP27" i="1"/>
  <c r="AP103" i="1"/>
  <c r="AP4" i="1"/>
  <c r="AP49" i="1"/>
  <c r="AP59" i="1"/>
  <c r="AP26" i="1"/>
  <c r="AP25" i="1"/>
  <c r="AP98" i="1"/>
  <c r="AP44" i="1"/>
  <c r="AP62" i="1"/>
  <c r="AP111" i="1"/>
  <c r="AP41" i="1"/>
  <c r="AP54" i="1"/>
  <c r="AP12" i="1"/>
  <c r="AP116" i="1"/>
  <c r="AP64" i="1"/>
  <c r="AP38" i="1"/>
  <c r="AP65" i="1"/>
  <c r="AP42" i="1"/>
  <c r="AP53" i="1"/>
  <c r="AP117" i="1"/>
  <c r="AP63" i="1"/>
  <c r="AP78" i="1"/>
  <c r="AP97" i="1"/>
  <c r="AP47" i="1"/>
  <c r="AP114" i="1"/>
  <c r="AP52" i="1"/>
  <c r="AP118" i="1"/>
  <c r="AP51" i="1"/>
  <c r="AP119" i="1"/>
  <c r="AP79" i="1"/>
  <c r="AP100" i="1"/>
  <c r="AP121" i="1"/>
  <c r="AP13" i="1"/>
  <c r="AP126" i="1"/>
  <c r="AP74" i="1"/>
  <c r="AP70" i="1"/>
  <c r="AP128" i="1"/>
  <c r="AP99" i="1"/>
  <c r="AP120" i="1"/>
  <c r="AP67" i="1"/>
  <c r="AP129" i="1"/>
  <c r="AP36" i="1"/>
  <c r="AP56" i="1"/>
  <c r="AP112" i="1"/>
  <c r="AP130" i="1"/>
  <c r="AP29" i="1"/>
  <c r="AP131" i="1"/>
  <c r="AP125" i="1"/>
  <c r="AP122" i="1"/>
  <c r="AP127" i="1"/>
  <c r="AP80" i="1"/>
  <c r="AP133" i="1"/>
  <c r="AP2" i="1"/>
  <c r="AP134" i="1"/>
  <c r="AP28" i="1"/>
  <c r="AP138" i="1"/>
  <c r="AP142" i="1"/>
  <c r="AP105" i="1"/>
  <c r="AP30" i="1"/>
  <c r="AP11" i="1"/>
  <c r="AP143" i="1"/>
  <c r="AP146" i="1"/>
  <c r="AP150" i="1"/>
  <c r="AP124" i="1"/>
  <c r="AP152" i="1"/>
  <c r="AP58" i="1"/>
  <c r="AP148" i="1"/>
  <c r="AP149" i="1"/>
  <c r="AP82" i="1"/>
  <c r="AP24" i="1"/>
  <c r="AP154" i="1"/>
  <c r="AP84" i="1"/>
  <c r="AP155" i="1"/>
  <c r="AP145" i="1"/>
  <c r="AP106" i="1"/>
  <c r="AP159" i="1"/>
  <c r="AP76" i="1"/>
  <c r="AP110" i="1"/>
  <c r="AP156" i="1"/>
  <c r="AP21" i="1"/>
  <c r="AP157" i="1"/>
  <c r="AP69" i="1"/>
  <c r="AP139" i="1"/>
  <c r="AP158" i="1"/>
  <c r="AP109" i="1"/>
  <c r="AP132" i="1"/>
  <c r="AP144" i="1"/>
  <c r="AP166" i="1"/>
  <c r="AP86" i="1"/>
  <c r="AP165" i="1"/>
  <c r="AP168" i="1"/>
  <c r="AP162" i="1"/>
  <c r="AP141" i="1"/>
  <c r="AP163" i="1"/>
  <c r="AP135" i="1"/>
  <c r="AP169" i="1"/>
  <c r="AP43" i="1"/>
  <c r="AP174" i="1"/>
  <c r="AP68" i="1"/>
  <c r="AP108" i="1"/>
  <c r="AP123" i="1"/>
  <c r="AP176" i="1"/>
  <c r="AP75" i="1"/>
  <c r="AP178" i="1"/>
  <c r="AP170" i="1"/>
  <c r="AP180" i="1"/>
  <c r="AP45" i="1"/>
  <c r="AP181" i="1"/>
  <c r="AP48" i="1"/>
  <c r="AP147" i="1"/>
  <c r="AP17" i="1"/>
  <c r="AP172" i="1"/>
  <c r="AP183" i="1"/>
  <c r="AP160" i="1"/>
  <c r="AP173" i="1"/>
  <c r="AP61" i="1"/>
  <c r="AP136" i="1"/>
  <c r="AP137" i="1"/>
  <c r="AP185" i="1"/>
  <c r="AP187" i="1"/>
  <c r="AP101" i="1"/>
  <c r="AP188" i="1"/>
  <c r="AP189" i="1"/>
  <c r="AP191" i="1"/>
  <c r="AP192" i="1"/>
  <c r="AP193" i="1"/>
  <c r="AP182" i="1"/>
  <c r="AP194" i="1"/>
  <c r="AP197" i="1"/>
  <c r="AP198" i="1"/>
  <c r="AP199" i="1"/>
  <c r="AP190" i="1"/>
  <c r="AP186" i="1"/>
  <c r="AP200" i="1"/>
  <c r="AP203" i="1"/>
  <c r="AP204" i="1"/>
  <c r="AP32" i="1"/>
  <c r="AP164" i="1"/>
  <c r="AP205" i="1"/>
  <c r="AP195" i="1"/>
  <c r="AP202" i="1"/>
  <c r="AP196" i="1"/>
  <c r="AP140" i="1"/>
  <c r="AP71" i="1"/>
  <c r="AP206" i="1"/>
  <c r="AP167" i="1"/>
  <c r="AP207" i="1"/>
  <c r="AP85" i="1"/>
  <c r="AP208" i="1"/>
  <c r="AP209" i="1"/>
  <c r="AP210" i="1"/>
  <c r="AP211" i="1"/>
  <c r="AP212" i="1"/>
  <c r="AP217" i="1"/>
  <c r="AP218" i="1"/>
  <c r="AP219" i="1"/>
  <c r="AP213" i="1"/>
  <c r="AP214" i="1"/>
  <c r="AP107" i="1"/>
  <c r="AP215" i="1"/>
  <c r="AP216" i="1"/>
  <c r="AP57" i="1"/>
  <c r="AP90" i="1"/>
  <c r="AP115" i="1" l="1"/>
  <c r="AQ115" i="1" s="1"/>
  <c r="AO115" i="1"/>
  <c r="AQ63" i="1"/>
  <c r="AQ205" i="1"/>
  <c r="AQ113" i="1"/>
  <c r="AQ184" i="1"/>
  <c r="AQ179" i="1"/>
  <c r="AQ174" i="1"/>
  <c r="AQ29" i="1"/>
  <c r="AQ32" i="1"/>
  <c r="AQ159" i="1"/>
  <c r="AQ157" i="1"/>
  <c r="AQ2" i="1"/>
  <c r="AQ122" i="1"/>
  <c r="AQ204" i="1"/>
  <c r="AQ54" i="1"/>
  <c r="AQ153" i="1"/>
  <c r="AQ177" i="1"/>
  <c r="AQ171" i="1"/>
  <c r="AQ151" i="1"/>
  <c r="AQ201" i="1"/>
  <c r="AQ55" i="1"/>
  <c r="AQ161" i="1"/>
  <c r="AQ175" i="1"/>
  <c r="AQ60" i="1"/>
  <c r="AQ46" i="1"/>
  <c r="AQ189" i="1"/>
  <c r="AQ68" i="1"/>
  <c r="AQ194" i="1"/>
  <c r="AQ185" i="1"/>
  <c r="AQ199" i="1"/>
  <c r="AQ191" i="1"/>
  <c r="AQ187" i="1"/>
  <c r="AQ160" i="1"/>
  <c r="AQ139" i="1"/>
  <c r="AQ48" i="1"/>
  <c r="AQ178" i="1"/>
  <c r="AQ75" i="1"/>
  <c r="AQ123" i="1"/>
  <c r="AQ144" i="1"/>
  <c r="AQ132" i="1"/>
  <c r="AQ76" i="1"/>
  <c r="AQ137" i="1"/>
  <c r="AQ181" i="1"/>
  <c r="AQ67" i="1"/>
  <c r="AQ17" i="1"/>
  <c r="AQ152" i="1"/>
  <c r="AQ109" i="1"/>
  <c r="AQ193" i="1"/>
  <c r="AQ133" i="1"/>
  <c r="AQ45" i="1"/>
  <c r="AQ59" i="1"/>
  <c r="AQ198" i="1"/>
  <c r="AQ78" i="1"/>
  <c r="AQ69" i="1"/>
  <c r="AQ117" i="1"/>
  <c r="AQ36" i="1"/>
  <c r="AQ53" i="1"/>
  <c r="AQ180" i="1"/>
  <c r="AQ22" i="1"/>
  <c r="AQ52" i="1"/>
  <c r="AQ13" i="1"/>
  <c r="AQ208" i="1"/>
  <c r="AQ26" i="1"/>
  <c r="AQ49" i="1"/>
  <c r="AQ11" i="1"/>
  <c r="AQ142" i="1"/>
  <c r="AQ64" i="1"/>
  <c r="AQ57" i="1"/>
  <c r="AQ65" i="1"/>
  <c r="AQ107" i="1"/>
  <c r="AQ218" i="1"/>
  <c r="AQ210" i="1"/>
  <c r="AQ85" i="1"/>
  <c r="AQ206" i="1"/>
  <c r="AQ196" i="1"/>
  <c r="AQ141" i="1"/>
  <c r="AQ203" i="1"/>
  <c r="AQ80" i="1"/>
  <c r="AQ155" i="1"/>
  <c r="AQ136" i="1"/>
  <c r="AQ183" i="1"/>
  <c r="AQ114" i="1"/>
  <c r="AQ112" i="1"/>
  <c r="AQ30" i="1"/>
  <c r="AQ162" i="1"/>
  <c r="AQ138" i="1"/>
  <c r="AQ21" i="1"/>
  <c r="AQ145" i="1"/>
  <c r="AQ82" i="1"/>
  <c r="AQ150" i="1"/>
  <c r="AQ41" i="1"/>
  <c r="AQ42" i="1"/>
  <c r="AQ116" i="1"/>
  <c r="AQ14" i="1"/>
  <c r="AQ103" i="1"/>
  <c r="AQ6" i="1"/>
  <c r="AQ23" i="1"/>
  <c r="AQ33" i="1"/>
  <c r="AQ97" i="1"/>
  <c r="AQ99" i="1"/>
  <c r="AQ215" i="1"/>
  <c r="AQ214" i="1"/>
  <c r="AQ217" i="1"/>
  <c r="AQ58" i="1"/>
  <c r="AQ207" i="1"/>
  <c r="AQ71" i="1"/>
  <c r="AQ202" i="1"/>
  <c r="AQ165" i="1"/>
  <c r="AQ200" i="1"/>
  <c r="AQ197" i="1"/>
  <c r="AQ110" i="1"/>
  <c r="AQ61" i="1"/>
  <c r="AQ172" i="1"/>
  <c r="AQ170" i="1"/>
  <c r="AQ43" i="1"/>
  <c r="AQ135" i="1"/>
  <c r="AQ168" i="1"/>
  <c r="AQ27" i="1"/>
  <c r="AQ156" i="1"/>
  <c r="AQ84" i="1"/>
  <c r="AQ149" i="1"/>
  <c r="AQ146" i="1"/>
  <c r="AQ12" i="1"/>
  <c r="AQ51" i="1"/>
  <c r="AQ128" i="1"/>
  <c r="AQ131" i="1"/>
  <c r="AQ121" i="1"/>
  <c r="AQ74" i="1"/>
  <c r="AQ20" i="1"/>
  <c r="AQ18" i="1"/>
  <c r="AQ90" i="1"/>
  <c r="AQ216" i="1"/>
  <c r="AQ213" i="1"/>
  <c r="AQ212" i="1"/>
  <c r="AQ209" i="1"/>
  <c r="AQ118" i="1"/>
  <c r="AQ140" i="1"/>
  <c r="AQ195" i="1"/>
  <c r="AQ164" i="1"/>
  <c r="AQ127" i="1"/>
  <c r="AQ182" i="1"/>
  <c r="AQ188" i="1"/>
  <c r="AQ173" i="1"/>
  <c r="AQ147" i="1"/>
  <c r="AQ176" i="1"/>
  <c r="AQ169" i="1"/>
  <c r="AQ163" i="1"/>
  <c r="AQ86" i="1"/>
  <c r="AQ4" i="1"/>
  <c r="AQ106" i="1"/>
  <c r="AQ154" i="1"/>
  <c r="AQ148" i="1"/>
  <c r="AQ143" i="1"/>
  <c r="AQ105" i="1"/>
  <c r="AQ119" i="1"/>
  <c r="AQ130" i="1"/>
  <c r="AQ56" i="1"/>
  <c r="AQ10" i="1"/>
  <c r="AQ126" i="1"/>
  <c r="AQ3" i="1"/>
  <c r="AQ79" i="1"/>
  <c r="AQ190" i="1"/>
  <c r="AQ211" i="1"/>
  <c r="AQ167" i="1"/>
  <c r="AQ111" i="1"/>
  <c r="AQ186" i="1"/>
  <c r="AQ101" i="1"/>
  <c r="AQ124" i="1"/>
  <c r="AQ44" i="1"/>
  <c r="AQ166" i="1"/>
  <c r="AQ24" i="1"/>
  <c r="AQ98" i="1"/>
  <c r="AQ28" i="1"/>
  <c r="AQ104" i="1"/>
  <c r="AQ129" i="1"/>
  <c r="AQ100" i="1"/>
  <c r="AQ25" i="1"/>
  <c r="AQ134" i="1"/>
  <c r="AQ219" i="1"/>
  <c r="AQ62" i="1"/>
  <c r="AQ192" i="1"/>
  <c r="AQ108" i="1"/>
  <c r="AQ158" i="1"/>
  <c r="AQ125" i="1"/>
  <c r="AQ38" i="1"/>
  <c r="AQ47" i="1"/>
  <c r="AQ120" i="1"/>
  <c r="AQ15" i="1"/>
  <c r="AQ102" i="1"/>
  <c r="AQ70" i="1"/>
  <c r="AQ5" i="1"/>
  <c r="W43" i="1"/>
  <c r="W117" i="1" l="1"/>
  <c r="W11" i="1"/>
  <c r="W16" i="1"/>
  <c r="W10" i="1"/>
  <c r="W106" i="1"/>
  <c r="W55" i="1"/>
  <c r="W90" i="1"/>
  <c r="W98" i="1"/>
  <c r="W40" i="1"/>
  <c r="W110" i="1"/>
  <c r="W75" i="1"/>
  <c r="W22" i="1"/>
  <c r="W67" i="1"/>
  <c r="W38" i="1"/>
  <c r="W104" i="1"/>
  <c r="W44" i="1"/>
  <c r="W82" i="1"/>
  <c r="W101" i="1"/>
  <c r="W96" i="1"/>
  <c r="W54" i="1"/>
  <c r="W118" i="1"/>
  <c r="W25" i="1"/>
</calcChain>
</file>

<file path=xl/sharedStrings.xml><?xml version="1.0" encoding="utf-8"?>
<sst xmlns="http://schemas.openxmlformats.org/spreadsheetml/2006/main" count="1269" uniqueCount="494">
  <si>
    <t>AS CYCLISTE MACOT LA PLAGNE</t>
  </si>
  <si>
    <t>SEON</t>
  </si>
  <si>
    <t>DAMIEN</t>
  </si>
  <si>
    <t>M</t>
  </si>
  <si>
    <t>DUPOUY</t>
  </si>
  <si>
    <t>JEROME</t>
  </si>
  <si>
    <t>JAMMARON</t>
  </si>
  <si>
    <t>DUCHOSAL</t>
  </si>
  <si>
    <t>BOUZON</t>
  </si>
  <si>
    <t>LUCIANAZ</t>
  </si>
  <si>
    <t>HERVE</t>
  </si>
  <si>
    <t>CLEAZ SAVOYEN</t>
  </si>
  <si>
    <t>XAVIER</t>
  </si>
  <si>
    <t>DAVID</t>
  </si>
  <si>
    <t>ERIC</t>
  </si>
  <si>
    <t>BELLINA</t>
  </si>
  <si>
    <t>EDENWALD</t>
  </si>
  <si>
    <t>MATTHIEU</t>
  </si>
  <si>
    <t>PELLICIER</t>
  </si>
  <si>
    <t>BOYER</t>
  </si>
  <si>
    <t>MAXIME</t>
  </si>
  <si>
    <t>MASSON</t>
  </si>
  <si>
    <t>FANTI</t>
  </si>
  <si>
    <t>HUGO</t>
  </si>
  <si>
    <t>HARROP</t>
  </si>
  <si>
    <t>CHRIS</t>
  </si>
  <si>
    <t>CHARLES</t>
  </si>
  <si>
    <t>ASPES</t>
  </si>
  <si>
    <t>JACQUEMOD</t>
  </si>
  <si>
    <t>CREY</t>
  </si>
  <si>
    <t>CAVIGNAUX</t>
  </si>
  <si>
    <t>PASCAL MOUSSELARD</t>
  </si>
  <si>
    <t>BRISON ST INNOCENT CYCLISME</t>
  </si>
  <si>
    <t>COPAVER</t>
  </si>
  <si>
    <t>MAILLAND ROSSET</t>
  </si>
  <si>
    <t>PERRIN</t>
  </si>
  <si>
    <t>REIGAZA</t>
  </si>
  <si>
    <t>Bruno</t>
  </si>
  <si>
    <t>RIGONI</t>
  </si>
  <si>
    <t>SALAVERT</t>
  </si>
  <si>
    <t>JOURNET</t>
  </si>
  <si>
    <t>Christophe</t>
  </si>
  <si>
    <t>REFFET</t>
  </si>
  <si>
    <t>ROBIN</t>
  </si>
  <si>
    <t>DUMONT</t>
  </si>
  <si>
    <t>René</t>
  </si>
  <si>
    <t>Franck</t>
  </si>
  <si>
    <t>D'ANZI</t>
  </si>
  <si>
    <t>Philippe</t>
  </si>
  <si>
    <t>LAC ALLIANCE CYCLISTE</t>
  </si>
  <si>
    <t>LAGACHE</t>
  </si>
  <si>
    <t>TRUPPA</t>
  </si>
  <si>
    <t>PELOSO</t>
  </si>
  <si>
    <t>THIERRY</t>
  </si>
  <si>
    <t>OLYMPIQUE CYCLISME ALBERTVILLE</t>
  </si>
  <si>
    <t>ALAIN</t>
  </si>
  <si>
    <t>GONZALEZ</t>
  </si>
  <si>
    <t>SOYARD</t>
  </si>
  <si>
    <t>CIBILLON</t>
  </si>
  <si>
    <t>VIERFOND</t>
  </si>
  <si>
    <t>MICKAEL</t>
  </si>
  <si>
    <t>CURTET</t>
  </si>
  <si>
    <t>VINCENT</t>
  </si>
  <si>
    <t>MICHEL</t>
  </si>
  <si>
    <t>FEIGE</t>
  </si>
  <si>
    <t>THIBAUD</t>
  </si>
  <si>
    <t>PERRIER</t>
  </si>
  <si>
    <t>CHRISTIAN</t>
  </si>
  <si>
    <t>LE BOULANGER</t>
  </si>
  <si>
    <t>HUN</t>
  </si>
  <si>
    <t>NICOLAS</t>
  </si>
  <si>
    <t>TRESSERRE</t>
  </si>
  <si>
    <t>FOURCADE</t>
  </si>
  <si>
    <t>PATRICE</t>
  </si>
  <si>
    <t>JOURDAN</t>
  </si>
  <si>
    <t>ENNE</t>
  </si>
  <si>
    <t>ROUX</t>
  </si>
  <si>
    <t>DUTRIEUX</t>
  </si>
  <si>
    <t>Nicolas</t>
  </si>
  <si>
    <t>ROGER</t>
  </si>
  <si>
    <t>LAMON</t>
  </si>
  <si>
    <t>ST MICHEL SPORT CYCLO</t>
  </si>
  <si>
    <t>TURON</t>
  </si>
  <si>
    <t>David</t>
  </si>
  <si>
    <t>GAGNIERE</t>
  </si>
  <si>
    <t>THOMASSET</t>
  </si>
  <si>
    <t>OPINEL</t>
  </si>
  <si>
    <t>Maxime</t>
  </si>
  <si>
    <t>BOIS</t>
  </si>
  <si>
    <t>DELEGLISE</t>
  </si>
  <si>
    <t>Julien</t>
  </si>
  <si>
    <t>HECQUET NUER</t>
  </si>
  <si>
    <t>CHAIX</t>
  </si>
  <si>
    <t>CHARVIN</t>
  </si>
  <si>
    <t>MANENTI</t>
  </si>
  <si>
    <t>ESPOSITO</t>
  </si>
  <si>
    <t>GALLIER</t>
  </si>
  <si>
    <t>BURDIN</t>
  </si>
  <si>
    <t>BOUGAMONT</t>
  </si>
  <si>
    <t>VIOREL</t>
  </si>
  <si>
    <t>LELEU</t>
  </si>
  <si>
    <t>AGERON</t>
  </si>
  <si>
    <t>MERCIER</t>
  </si>
  <si>
    <t>BONNEFOND</t>
  </si>
  <si>
    <t>TEAM JALLET AUTO</t>
  </si>
  <si>
    <t>MARMI</t>
  </si>
  <si>
    <t>JALLET</t>
  </si>
  <si>
    <t>DUCHENE</t>
  </si>
  <si>
    <t>RUFFIER</t>
  </si>
  <si>
    <t>MAT</t>
  </si>
  <si>
    <t>MONOD</t>
  </si>
  <si>
    <t>FABRICE</t>
  </si>
  <si>
    <t>VAUDEY</t>
  </si>
  <si>
    <t>BASTIEN</t>
  </si>
  <si>
    <t>JULLIEN</t>
  </si>
  <si>
    <t>BERLIOZ</t>
  </si>
  <si>
    <t>FREDERIC</t>
  </si>
  <si>
    <t>BORLET</t>
  </si>
  <si>
    <t>CATEAU</t>
  </si>
  <si>
    <t>CONTI</t>
  </si>
  <si>
    <t>SIMON</t>
  </si>
  <si>
    <t>JACQUES</t>
  </si>
  <si>
    <t>LUCAS</t>
  </si>
  <si>
    <t>BRUNIER</t>
  </si>
  <si>
    <t>BLANC</t>
  </si>
  <si>
    <t>ALBERT</t>
  </si>
  <si>
    <t>DOUARD</t>
  </si>
  <si>
    <t>JEAN-DANIEL</t>
  </si>
  <si>
    <t>GILBERT</t>
  </si>
  <si>
    <t>CHRISTOPHE</t>
  </si>
  <si>
    <t>MILLIOZ</t>
  </si>
  <si>
    <t>VERNEY</t>
  </si>
  <si>
    <t>BARDIN</t>
  </si>
  <si>
    <t>JEAN-YVES</t>
  </si>
  <si>
    <t>BAUDOUIN</t>
  </si>
  <si>
    <t>JEREMY</t>
  </si>
  <si>
    <t>TONY</t>
  </si>
  <si>
    <t>UNION CYCLISTE COGNIN</t>
  </si>
  <si>
    <t>GIRAUD</t>
  </si>
  <si>
    <t>ELLIOT</t>
  </si>
  <si>
    <t>GARNIER</t>
  </si>
  <si>
    <t>Didier</t>
  </si>
  <si>
    <t>VILLAIN</t>
  </si>
  <si>
    <t>STEPHANE</t>
  </si>
  <si>
    <t>VERNIER</t>
  </si>
  <si>
    <t>PHILIPPE</t>
  </si>
  <si>
    <t>GILLES</t>
  </si>
  <si>
    <t>DOMINIQUE</t>
  </si>
  <si>
    <t>Daniel</t>
  </si>
  <si>
    <t>WAGNER</t>
  </si>
  <si>
    <t>BERNARD</t>
  </si>
  <si>
    <t>TELLECHEA</t>
  </si>
  <si>
    <t>POUILLARD</t>
  </si>
  <si>
    <t>PIOZIN</t>
  </si>
  <si>
    <t>JEAN FRANCOIS</t>
  </si>
  <si>
    <t>GENESSEY</t>
  </si>
  <si>
    <t>PELLERIN</t>
  </si>
  <si>
    <t>RAOUL</t>
  </si>
  <si>
    <t>GIL</t>
  </si>
  <si>
    <t>YVES</t>
  </si>
  <si>
    <t>BOUTES</t>
  </si>
  <si>
    <t>LINGEN</t>
  </si>
  <si>
    <t>SYLVAIN</t>
  </si>
  <si>
    <t>FEVRIER</t>
  </si>
  <si>
    <t>PASCAL</t>
  </si>
  <si>
    <t>DESFEUX</t>
  </si>
  <si>
    <t>FLORET</t>
  </si>
  <si>
    <t>MOLINA VILLA</t>
  </si>
  <si>
    <t>MANUEL ALEJANDRO</t>
  </si>
  <si>
    <t>LECOCQ</t>
  </si>
  <si>
    <t>FAVARIO</t>
  </si>
  <si>
    <t>CHAUVEAU</t>
  </si>
  <si>
    <t>Bertrand</t>
  </si>
  <si>
    <t>LASKOWSKI</t>
  </si>
  <si>
    <t>FOLLAIN</t>
  </si>
  <si>
    <t>Thomas</t>
  </si>
  <si>
    <t>UNION CYCLISTE VANOISE</t>
  </si>
  <si>
    <t>ARNAUD</t>
  </si>
  <si>
    <t>TRUTALLI</t>
  </si>
  <si>
    <t>BENEDETTI</t>
  </si>
  <si>
    <t>JEAN</t>
  </si>
  <si>
    <t>CUBILO</t>
  </si>
  <si>
    <t>MARC</t>
  </si>
  <si>
    <t>GUERMEUR</t>
  </si>
  <si>
    <t>FERRE</t>
  </si>
  <si>
    <t>CLASSEMENT/CATEGORIE DE VALEUR</t>
  </si>
  <si>
    <t>NOM</t>
  </si>
  <si>
    <t>PRENOM</t>
  </si>
  <si>
    <t>CATEGORIE DEBUT DE SAISON</t>
  </si>
  <si>
    <t>CHANGEMENT DE CATEGORIE</t>
  </si>
  <si>
    <t>CATEGORIE AU 01/07  PRESTIGE</t>
  </si>
  <si>
    <t>TRANCHE AGE</t>
  </si>
  <si>
    <t>CATEGORIE AGE FSGT</t>
  </si>
  <si>
    <t>CLUB</t>
  </si>
  <si>
    <t>TOTAL CIRCUIT ET CLM</t>
  </si>
  <si>
    <t>MOYENNE CIRCUIT ET CLM</t>
  </si>
  <si>
    <t>BOCHATAY</t>
  </si>
  <si>
    <t>THOMAS</t>
  </si>
  <si>
    <t>UC CRAN GEVRIER</t>
  </si>
  <si>
    <t xml:space="preserve">GUILLAUME </t>
  </si>
  <si>
    <t>ANATOLE</t>
  </si>
  <si>
    <t>APOLLINAIRE</t>
  </si>
  <si>
    <t>OUGIER</t>
  </si>
  <si>
    <t>NATHAN</t>
  </si>
  <si>
    <t>JEREMIE</t>
  </si>
  <si>
    <t>JONATHAN</t>
  </si>
  <si>
    <t>FABIEN</t>
  </si>
  <si>
    <t>JESSY</t>
  </si>
  <si>
    <t>SEN</t>
  </si>
  <si>
    <t>SV</t>
  </si>
  <si>
    <t>ESP</t>
  </si>
  <si>
    <t>23-39</t>
  </si>
  <si>
    <t>19-22</t>
  </si>
  <si>
    <t>40-49</t>
  </si>
  <si>
    <t>50-59</t>
  </si>
  <si>
    <t>DUPONT</t>
  </si>
  <si>
    <t>CAMILLE</t>
  </si>
  <si>
    <t>MARMOTTAN</t>
  </si>
  <si>
    <t>ANC</t>
  </si>
  <si>
    <t>JEAN NOEL</t>
  </si>
  <si>
    <t>QUENTIN</t>
  </si>
  <si>
    <t>LUDOVIC</t>
  </si>
  <si>
    <t>JOHN</t>
  </si>
  <si>
    <t>GRELLIER</t>
  </si>
  <si>
    <t>BAPTISTE</t>
  </si>
  <si>
    <t>YOUNG BOYS ANNECIENS</t>
  </si>
  <si>
    <t>HAMMERER</t>
  </si>
  <si>
    <t>JULIEN</t>
  </si>
  <si>
    <t>PRADON</t>
  </si>
  <si>
    <t>GREGORY</t>
  </si>
  <si>
    <t>ROMY</t>
  </si>
  <si>
    <t>TIMOTHE</t>
  </si>
  <si>
    <t>BRUNO</t>
  </si>
  <si>
    <t>MANGOT</t>
  </si>
  <si>
    <t>GERARD</t>
  </si>
  <si>
    <t>60+</t>
  </si>
  <si>
    <t>YANNICK</t>
  </si>
  <si>
    <t>KRSCHNAK</t>
  </si>
  <si>
    <t>JOHANN</t>
  </si>
  <si>
    <t>PIC</t>
  </si>
  <si>
    <t>UC TULLINS</t>
  </si>
  <si>
    <t>REINAUDO</t>
  </si>
  <si>
    <t>ANDRE</t>
  </si>
  <si>
    <t>EMMANUEL</t>
  </si>
  <si>
    <t>CAD</t>
  </si>
  <si>
    <t>VALENTIN</t>
  </si>
  <si>
    <t>DICK</t>
  </si>
  <si>
    <t>JEAN RICHARD</t>
  </si>
  <si>
    <t>DUMOND</t>
  </si>
  <si>
    <t>RENE</t>
  </si>
  <si>
    <t>F</t>
  </si>
  <si>
    <t>BONFILS</t>
  </si>
  <si>
    <t>STEPHANIE</t>
  </si>
  <si>
    <t>ALLESINAZ</t>
  </si>
  <si>
    <t>NADEGE</t>
  </si>
  <si>
    <t>DUC</t>
  </si>
  <si>
    <t>MALLORIE</t>
  </si>
  <si>
    <t>GUY</t>
  </si>
  <si>
    <t>JEAN LUC</t>
  </si>
  <si>
    <t>BOUBAAYA</t>
  </si>
  <si>
    <t>RACHID</t>
  </si>
  <si>
    <t>DENEU</t>
  </si>
  <si>
    <t>CAROLINE</t>
  </si>
  <si>
    <t>15-16</t>
  </si>
  <si>
    <t>20-39</t>
  </si>
  <si>
    <t>SF</t>
  </si>
  <si>
    <t>VF</t>
  </si>
  <si>
    <t>TOTAL</t>
  </si>
  <si>
    <t>WILLIAM</t>
  </si>
  <si>
    <t>MARTIN</t>
  </si>
  <si>
    <t>MIUGNIER-BAJAT</t>
  </si>
  <si>
    <t>CEDRIC</t>
  </si>
  <si>
    <t>LEO</t>
  </si>
  <si>
    <t>TOSI</t>
  </si>
  <si>
    <t>MIRALE</t>
  </si>
  <si>
    <t>CLAUDE</t>
  </si>
  <si>
    <t>PATRICK</t>
  </si>
  <si>
    <t>J</t>
  </si>
  <si>
    <t>LOUIS</t>
  </si>
  <si>
    <t>MONTAGNIER</t>
  </si>
  <si>
    <t>LIONEL</t>
  </si>
  <si>
    <t>LEVILLAIN</t>
  </si>
  <si>
    <t>JEAN MARC</t>
  </si>
  <si>
    <t>PROSPER</t>
  </si>
  <si>
    <t>CORDIER</t>
  </si>
  <si>
    <t>CENDRINE</t>
  </si>
  <si>
    <t>17-18</t>
  </si>
  <si>
    <t>ANCF</t>
  </si>
  <si>
    <t>SVF</t>
  </si>
  <si>
    <t>MAXANT</t>
  </si>
  <si>
    <t>SILVIU</t>
  </si>
  <si>
    <t>GAUTHIER</t>
  </si>
  <si>
    <t>COLINE</t>
  </si>
  <si>
    <t>MONDON</t>
  </si>
  <si>
    <t>C</t>
  </si>
  <si>
    <t>SEBASTIEN</t>
  </si>
  <si>
    <t>KEVIN</t>
  </si>
  <si>
    <t>CORINNE</t>
  </si>
  <si>
    <t>FASSETTA</t>
  </si>
  <si>
    <t>NOA</t>
  </si>
  <si>
    <t>BIOLLAY</t>
  </si>
  <si>
    <t>DIDIER</t>
  </si>
  <si>
    <t>TAPPONIER</t>
  </si>
  <si>
    <t>YANNIC</t>
  </si>
  <si>
    <t>JORDAN</t>
  </si>
  <si>
    <t>TROUPEL</t>
  </si>
  <si>
    <t>BENOIST</t>
  </si>
  <si>
    <t>POULET</t>
  </si>
  <si>
    <t>CLEMENT</t>
  </si>
  <si>
    <t>LAURENT</t>
  </si>
  <si>
    <t>JEAN PAUL</t>
  </si>
  <si>
    <t>HOUHOU</t>
  </si>
  <si>
    <t>SAMUEL</t>
  </si>
  <si>
    <t>MIEGE</t>
  </si>
  <si>
    <t>DELLOYE</t>
  </si>
  <si>
    <t>GREGOIRE</t>
  </si>
  <si>
    <t>MOYENNE 6 GRIMPEES</t>
  </si>
  <si>
    <t>TOTAL GRIMPEES + CLM/GP</t>
  </si>
  <si>
    <t>TOTAL GRIMPEES</t>
  </si>
  <si>
    <t>PIERRE</t>
  </si>
  <si>
    <t>ALEXANDRE</t>
  </si>
  <si>
    <t>GERALDINE</t>
  </si>
  <si>
    <t>SANDRINE</t>
  </si>
  <si>
    <t>JEAN-CLAUDE</t>
  </si>
  <si>
    <t>PICOLLET</t>
  </si>
  <si>
    <t>BLANCHOZ</t>
  </si>
  <si>
    <t>JEAN-PHILIPPE</t>
  </si>
  <si>
    <t>BAU</t>
  </si>
  <si>
    <t>VALERY</t>
  </si>
  <si>
    <t>ALICE</t>
  </si>
  <si>
    <t>FEY</t>
  </si>
  <si>
    <t>ANNE-LAURE</t>
  </si>
  <si>
    <t>MELQUIOT</t>
  </si>
  <si>
    <t>ALBAN</t>
  </si>
  <si>
    <t>TURBIL</t>
  </si>
  <si>
    <t>SYLVIE</t>
  </si>
  <si>
    <t>VIDAL</t>
  </si>
  <si>
    <t>VANESSA</t>
  </si>
  <si>
    <t>LIVERNEAUX</t>
  </si>
  <si>
    <t>PIERRE-YVES</t>
  </si>
  <si>
    <t>BENOIT</t>
  </si>
  <si>
    <t>COMITO</t>
  </si>
  <si>
    <t>LORENZO</t>
  </si>
  <si>
    <t>BILLY</t>
  </si>
  <si>
    <t>L'HERMINIER</t>
  </si>
  <si>
    <t>CARAZ</t>
  </si>
  <si>
    <t>NATHALIE</t>
  </si>
  <si>
    <t>PARRINELLO</t>
  </si>
  <si>
    <t>PAUL</t>
  </si>
  <si>
    <t>HELEN</t>
  </si>
  <si>
    <t>BETTOU</t>
  </si>
  <si>
    <t>LUDWIG</t>
  </si>
  <si>
    <t>POSSOZ</t>
  </si>
  <si>
    <t>DEGACHE</t>
  </si>
  <si>
    <t>COGNE</t>
  </si>
  <si>
    <t>GOMEZ</t>
  </si>
  <si>
    <t>MANUEL</t>
  </si>
  <si>
    <t>JEAN-JACQUES</t>
  </si>
  <si>
    <t>PHILY</t>
  </si>
  <si>
    <t>VET</t>
  </si>
  <si>
    <t>PERROQUIN</t>
  </si>
  <si>
    <t>MUGNIER</t>
  </si>
  <si>
    <t>PERNET</t>
  </si>
  <si>
    <t>BIZEL</t>
  </si>
  <si>
    <t>TOTAL POINTS AVEC BONUS</t>
  </si>
  <si>
    <t>70+</t>
  </si>
  <si>
    <t>SUP ANC</t>
  </si>
  <si>
    <t>18-19</t>
  </si>
  <si>
    <t>JF</t>
  </si>
  <si>
    <t xml:space="preserve">Grand Prix des Millières 9 Mars </t>
  </si>
  <si>
    <t>CLM Aiton Les Millères 16 Mars</t>
  </si>
  <si>
    <t>Grand Prix de la Batthie 30 Mars</t>
  </si>
  <si>
    <t>CLM Chanaz Yenne 12 Avril</t>
  </si>
  <si>
    <t>CLM Grésy sur Aix 27 Avril</t>
  </si>
  <si>
    <t xml:space="preserve">CLM Aiton Grignon 1 Mai </t>
  </si>
  <si>
    <t>Grand Prix de Brison St Innocent 21 Avril</t>
  </si>
  <si>
    <t>Circuit de Rognaix 4 Mai</t>
  </si>
  <si>
    <t>Circuit d'Evires 8 Juin</t>
  </si>
  <si>
    <t>Championnat Fédéral CLM 5 Juillet</t>
  </si>
  <si>
    <t>Championnat Fédéral Route 6 Juillet</t>
  </si>
  <si>
    <t>Circuit de Tullins 30 Aôut</t>
  </si>
  <si>
    <t>Grimpée Aime Granier 25 Mai</t>
  </si>
  <si>
    <t>Grimpée col du Sapey 14 Juin</t>
  </si>
  <si>
    <t>Grimpée Ugine Crest Voland 21 Juin</t>
  </si>
  <si>
    <t>Grimpée du Col de l'Epine 22 Juin</t>
  </si>
  <si>
    <t>Orelle Challenge 28 Juin</t>
  </si>
  <si>
    <t>Grimpée Notre Dame du Pré 29 Juin</t>
  </si>
  <si>
    <t>Grimpée de la Toussuire 13 Juillet</t>
  </si>
  <si>
    <t>Grimpée Moutiers Val Thorens 14 Juillet</t>
  </si>
  <si>
    <t>Objectif  Tougnette 26 Juillet</t>
  </si>
  <si>
    <t>Grimpée d'Albiez 27 Juillet</t>
  </si>
  <si>
    <t>Grimpée de la Rosière 3 Aôut</t>
  </si>
  <si>
    <t>Grimpée St Martin de Belleville la Tougnette 9 Aôut</t>
  </si>
  <si>
    <t>Objectif Fort de Tamié 17 Aôut</t>
  </si>
  <si>
    <t>Grimpée de Valmeinier</t>
  </si>
  <si>
    <t>Grimpée du Col de Chaussy 7 Septembre</t>
  </si>
  <si>
    <t>Grimpée de Beaune 28 Septembre</t>
  </si>
  <si>
    <t>Annecy CC</t>
  </si>
  <si>
    <t>ASCMacot la Plagne</t>
  </si>
  <si>
    <t>OC Albertville</t>
  </si>
  <si>
    <t>UC Cognin</t>
  </si>
  <si>
    <t>UV Vanoise</t>
  </si>
  <si>
    <t>LAC Alliance</t>
  </si>
  <si>
    <t>Team Jallet</t>
  </si>
  <si>
    <t>Cyclo Valoire Galibier</t>
  </si>
  <si>
    <t>Brison st Innocent Cyclisme</t>
  </si>
  <si>
    <t>SMS Cyclo</t>
  </si>
  <si>
    <t>UC Cran Gevrier</t>
  </si>
  <si>
    <t>Cycling organisation YD</t>
  </si>
  <si>
    <t>Savoie Mt Blanc UC</t>
  </si>
  <si>
    <t>Intense Project</t>
  </si>
  <si>
    <t>Chambéry CC</t>
  </si>
  <si>
    <t>GP des Millières 9 mars</t>
  </si>
  <si>
    <t>CLM Aiton les Millières 16 mars</t>
  </si>
  <si>
    <t>GP de la Bathie 30 Mars</t>
  </si>
  <si>
    <t>Gp de Brison St innocent  21 avril</t>
  </si>
  <si>
    <t>Grimpée du Sapey 11 mai</t>
  </si>
  <si>
    <t>Circuit de Rognaix 4 mai</t>
  </si>
  <si>
    <t>Grimpée Aime Granier 25 mai</t>
  </si>
  <si>
    <t>Grimpée de Crest Voland 21 Juin</t>
  </si>
  <si>
    <t>Grimpée de l'Epine 22 Juin</t>
  </si>
  <si>
    <t>Grimpée de Notre Dame du Prés</t>
  </si>
  <si>
    <t>Grimpée de la Toussuire juillet</t>
  </si>
  <si>
    <t>Moutiers Val Thorens14 Juillet</t>
  </si>
  <si>
    <t>Grimpée de la Rosière 3 Août</t>
  </si>
  <si>
    <t>St Martin de Belleville la Tougnette 9 août</t>
  </si>
  <si>
    <t>Objectif fort de Tamié 17 août</t>
  </si>
  <si>
    <t>Grimpée de Valmeinier 24 août</t>
  </si>
  <si>
    <t>Circuit de Tullins 30 août</t>
  </si>
  <si>
    <t>Grimpée col du Chaussy 7 septembre</t>
  </si>
  <si>
    <t>Grompée de Beaune 28 septembre</t>
  </si>
  <si>
    <t>MALGORN</t>
  </si>
  <si>
    <t>Jérome</t>
  </si>
  <si>
    <t>MARTINEZ</t>
  </si>
  <si>
    <t>AYACHE</t>
  </si>
  <si>
    <t>Hacène</t>
  </si>
  <si>
    <t>CHRISTOL</t>
  </si>
  <si>
    <t>Joanny</t>
  </si>
  <si>
    <t>Justin</t>
  </si>
  <si>
    <t>SAVOIE</t>
  </si>
  <si>
    <t>Jean Luc</t>
  </si>
  <si>
    <t>PEZERIL</t>
  </si>
  <si>
    <t>Clément</t>
  </si>
  <si>
    <t>CHAMBERY CYCLISME COMPETITION</t>
  </si>
  <si>
    <t>CHAMBON</t>
  </si>
  <si>
    <t>Florentin</t>
  </si>
  <si>
    <t>LA TEAM COULEUR SAVOIE</t>
  </si>
  <si>
    <t>MENDUNI</t>
  </si>
  <si>
    <t>BORGHETTI</t>
  </si>
  <si>
    <t>ANNECY CYCLISME COMPETITION</t>
  </si>
  <si>
    <t>BUSATO</t>
  </si>
  <si>
    <t>Amaury</t>
  </si>
  <si>
    <t>GOYAT</t>
  </si>
  <si>
    <t>HUDRY</t>
  </si>
  <si>
    <t>Emy</t>
  </si>
  <si>
    <t>D'ALU</t>
  </si>
  <si>
    <t>Nino</t>
  </si>
  <si>
    <t>SMBUC</t>
  </si>
  <si>
    <t>Min</t>
  </si>
  <si>
    <t>13-14</t>
  </si>
  <si>
    <t>CHATELAIS</t>
  </si>
  <si>
    <t>Georges</t>
  </si>
  <si>
    <t>VRT</t>
  </si>
  <si>
    <t>JUNF</t>
  </si>
  <si>
    <t xml:space="preserve">GORIN </t>
  </si>
  <si>
    <t>Yann</t>
  </si>
  <si>
    <t>Norris</t>
  </si>
  <si>
    <t>VILLIEN GROS</t>
  </si>
  <si>
    <t>Valentin</t>
  </si>
  <si>
    <t>HUMBERT</t>
  </si>
  <si>
    <t>Michael</t>
  </si>
  <si>
    <t>DUGIT</t>
  </si>
  <si>
    <t>Lionel</t>
  </si>
  <si>
    <t>PALERMO</t>
  </si>
  <si>
    <t>Noan</t>
  </si>
  <si>
    <t>JUN</t>
  </si>
  <si>
    <t>Sébastien</t>
  </si>
  <si>
    <t>ROUGIES</t>
  </si>
  <si>
    <t>PAIRE FICOT</t>
  </si>
  <si>
    <t>GRAVINA</t>
  </si>
  <si>
    <t>REGOTTAZ</t>
  </si>
  <si>
    <t>Lucas</t>
  </si>
  <si>
    <t>CYCLING ORGANISATION YD</t>
  </si>
  <si>
    <t>PAULET</t>
  </si>
  <si>
    <t>Jessica</t>
  </si>
  <si>
    <t>URBAIN</t>
  </si>
  <si>
    <t>CHENEL</t>
  </si>
  <si>
    <t>Thibaud</t>
  </si>
  <si>
    <t>SAINT MARTIN</t>
  </si>
  <si>
    <t>THEO</t>
  </si>
  <si>
    <t>UC COGNIN</t>
  </si>
  <si>
    <t>JEAN CHRISTOPHE</t>
  </si>
  <si>
    <t>SASSO</t>
  </si>
  <si>
    <t>SILVIO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</si>
</sst>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2"/>
      <color rgb="FF000000"/>
      <name val="Calibri"/>
      <family val="2"/>
    </font>
    <font>
      <sz val="8"/>
      <name val="Aptos Narrow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u/>
      <sz val="11"/>
      <name val="Arial"/>
      <family val="2"/>
    </font>
    <font>
      <b/>
      <u/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21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medium">
        <color indexed="64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indexed="64"/>
      </top>
      <bottom style="thin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1">
    <xf numFmtId="0" fontId="0" fillId="0" borderId="0" xfId="0"/>
    <xf numFmtId="0" fontId="3" fillId="0" borderId="5" xfId="0" applyFont="1" applyBorder="1" applyAlignment="1">
      <alignment horizontal="center" vertical="center"/>
    </xf>
    <xf numFmtId="0" fontId="3" fillId="2" borderId="1" xfId="0" applyFont="1" applyFill="1" applyBorder="1"/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textRotation="90"/>
    </xf>
    <xf numFmtId="0" fontId="3" fillId="2" borderId="1" xfId="0" applyFont="1" applyFill="1" applyBorder="1" applyAlignment="1">
      <alignment horizontal="center" vertical="center" textRotation="90"/>
    </xf>
    <xf numFmtId="0" fontId="4" fillId="2" borderId="1" xfId="0" applyFont="1" applyFill="1" applyBorder="1" applyAlignment="1">
      <alignment horizontal="center" vertical="center" textRotation="90"/>
    </xf>
    <xf numFmtId="0" fontId="4" fillId="2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textRotation="90"/>
    </xf>
    <xf numFmtId="0" fontId="3" fillId="4" borderId="1" xfId="0" applyFont="1" applyFill="1" applyBorder="1" applyAlignment="1">
      <alignment horizontal="center" vertical="center" textRotation="90"/>
    </xf>
    <xf numFmtId="0" fontId="4" fillId="4" borderId="1" xfId="0" applyFont="1" applyFill="1" applyBorder="1" applyAlignment="1">
      <alignment horizontal="center" vertical="center" textRotation="90"/>
    </xf>
    <xf numFmtId="0" fontId="3" fillId="2" borderId="3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/>
    </xf>
    <xf numFmtId="0" fontId="5" fillId="2" borderId="1" xfId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90"/>
    </xf>
    <xf numFmtId="0" fontId="4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textRotation="90"/>
    </xf>
    <xf numFmtId="0" fontId="3" fillId="8" borderId="1" xfId="0" applyFont="1" applyFill="1" applyBorder="1" applyAlignment="1">
      <alignment horizontal="center" vertical="center" textRotation="90"/>
    </xf>
    <xf numFmtId="0" fontId="3" fillId="10" borderId="1" xfId="0" applyFont="1" applyFill="1" applyBorder="1" applyAlignment="1">
      <alignment horizontal="center" vertical="center" textRotation="90"/>
    </xf>
    <xf numFmtId="0" fontId="3" fillId="3" borderId="11" xfId="0" applyFont="1" applyFill="1" applyBorder="1" applyAlignment="1">
      <alignment horizontal="center" vertical="center" textRotation="90"/>
    </xf>
    <xf numFmtId="0" fontId="4" fillId="8" borderId="2" xfId="0" applyFont="1" applyFill="1" applyBorder="1" applyAlignment="1">
      <alignment horizontal="center" vertical="center" textRotation="90"/>
    </xf>
    <xf numFmtId="0" fontId="8" fillId="3" borderId="12" xfId="0" applyFont="1" applyFill="1" applyBorder="1" applyAlignment="1">
      <alignment horizontal="center" vertical="center" textRotation="90"/>
    </xf>
    <xf numFmtId="0" fontId="8" fillId="3" borderId="13" xfId="0" applyFont="1" applyFill="1" applyBorder="1" applyAlignment="1">
      <alignment horizontal="center" vertical="center" textRotation="90"/>
    </xf>
    <xf numFmtId="0" fontId="4" fillId="4" borderId="11" xfId="0" applyFont="1" applyFill="1" applyBorder="1" applyAlignment="1">
      <alignment horizontal="center" vertical="center" textRotation="90"/>
    </xf>
    <xf numFmtId="0" fontId="4" fillId="4" borderId="2" xfId="0" applyFont="1" applyFill="1" applyBorder="1" applyAlignment="1">
      <alignment horizontal="center" vertical="center" textRotation="90"/>
    </xf>
    <xf numFmtId="0" fontId="8" fillId="4" borderId="13" xfId="0" applyFont="1" applyFill="1" applyBorder="1" applyAlignment="1">
      <alignment horizontal="center" vertical="center" textRotation="90"/>
    </xf>
    <xf numFmtId="0" fontId="6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textRotation="90"/>
    </xf>
    <xf numFmtId="0" fontId="0" fillId="11" borderId="1" xfId="0" applyFill="1" applyBorder="1" applyAlignment="1">
      <alignment horizontal="center" textRotation="90"/>
    </xf>
    <xf numFmtId="0" fontId="0" fillId="11" borderId="1" xfId="0" applyFill="1" applyBorder="1" applyAlignment="1">
      <alignment horizontal="center"/>
    </xf>
    <xf numFmtId="0" fontId="0" fillId="0" borderId="2" xfId="0" applyBorder="1" applyAlignment="1">
      <alignment horizontal="center" textRotation="90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3" fillId="6" borderId="5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3" fillId="16" borderId="1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17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18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5" fillId="0" borderId="2" xfId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2" borderId="5" xfId="1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3" fillId="18" borderId="1" xfId="0" applyFont="1" applyFill="1" applyBorder="1" applyAlignment="1">
      <alignment horizontal="center" vertical="center"/>
    </xf>
    <xf numFmtId="0" fontId="3" fillId="18" borderId="5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2" borderId="3" xfId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2" borderId="4" xfId="1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0" fontId="3" fillId="19" borderId="1" xfId="0" applyFont="1" applyFill="1" applyBorder="1" applyAlignment="1">
      <alignment horizontal="center" vertical="center"/>
    </xf>
    <xf numFmtId="0" fontId="3" fillId="20" borderId="1" xfId="0" applyFont="1" applyFill="1" applyBorder="1" applyAlignment="1">
      <alignment horizontal="center" vertical="center"/>
    </xf>
    <xf numFmtId="0" fontId="3" fillId="21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40FA7A17-7BA7-45A1-B40B-4800FC29F3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fr.vikidia.org/wiki/Savoie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156881</xdr:colOff>
      <xdr:row>0</xdr:row>
      <xdr:rowOff>67235</xdr:rowOff>
    </xdr:from>
    <xdr:to>
      <xdr:col>14</xdr:col>
      <xdr:colOff>483881</xdr:colOff>
      <xdr:row>0</xdr:row>
      <xdr:rowOff>427235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EC6B15B-1A9D-E6D7-C314-3E339B83D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"/>
            </a:ext>
          </a:extLst>
        </a:blip>
        <a:stretch>
          <a:fillRect/>
        </a:stretch>
      </xdr:blipFill>
      <xdr:spPr>
        <a:xfrm>
          <a:off x="12953999" y="67235"/>
          <a:ext cx="327000" cy="360000"/>
        </a:xfrm>
        <a:prstGeom prst="rect">
          <a:avLst/>
        </a:prstGeom>
      </xdr:spPr>
    </xdr:pic>
    <xdr:clientData/>
  </xdr:twoCellAnchor>
  <xdr:oneCellAnchor>
    <xdr:from>
      <xdr:col>32</xdr:col>
      <xdr:colOff>0</xdr:colOff>
      <xdr:row>155</xdr:row>
      <xdr:rowOff>134471</xdr:rowOff>
    </xdr:from>
    <xdr:ext cx="5191125" cy="233205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A2689F8B-F4CF-833E-E6B4-867E2286FCE0}"/>
            </a:ext>
          </a:extLst>
        </xdr:cNvPr>
        <xdr:cNvSpPr txBox="1"/>
      </xdr:nvSpPr>
      <xdr:spPr>
        <a:xfrm>
          <a:off x="24294353" y="23543559"/>
          <a:ext cx="5191125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fr-FR" sz="900"/>
        </a:p>
      </xdr:txBody>
    </xdr:sp>
    <xdr:clientData/>
  </xdr:oneCellAnchor>
  <xdr:oneCellAnchor>
    <xdr:from>
      <xdr:col>16</xdr:col>
      <xdr:colOff>33773</xdr:colOff>
      <xdr:row>0</xdr:row>
      <xdr:rowOff>2487706</xdr:rowOff>
    </xdr:from>
    <xdr:ext cx="436874" cy="698568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D94D79BD-AF73-AABD-2964-A427D9653EF0}"/>
            </a:ext>
          </a:extLst>
        </xdr:cNvPr>
        <xdr:cNvSpPr/>
      </xdr:nvSpPr>
      <xdr:spPr>
        <a:xfrm>
          <a:off x="14108361" y="2487706"/>
          <a:ext cx="436874" cy="698568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fr-FR" sz="54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B</a:t>
          </a:r>
        </a:p>
      </xdr:txBody>
    </xdr:sp>
    <xdr:clientData/>
  </xdr:oneCellAnchor>
  <xdr:oneCellAnchor>
    <xdr:from>
      <xdr:col>19</xdr:col>
      <xdr:colOff>560294</xdr:colOff>
      <xdr:row>0</xdr:row>
      <xdr:rowOff>2487706</xdr:rowOff>
    </xdr:from>
    <xdr:ext cx="649623" cy="291353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9367042C-6776-4D39-BA0B-5D7C111D0474}"/>
            </a:ext>
          </a:extLst>
        </xdr:cNvPr>
        <xdr:cNvSpPr/>
      </xdr:nvSpPr>
      <xdr:spPr>
        <a:xfrm>
          <a:off x="16551088" y="2487706"/>
          <a:ext cx="649623" cy="291353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fr-FR" sz="54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B</a:t>
          </a:r>
        </a:p>
      </xdr:txBody>
    </xdr:sp>
    <xdr:clientData/>
  </xdr:oneCellAnchor>
  <xdr:oneCellAnchor>
    <xdr:from>
      <xdr:col>18</xdr:col>
      <xdr:colOff>560293</xdr:colOff>
      <xdr:row>0</xdr:row>
      <xdr:rowOff>2465294</xdr:rowOff>
    </xdr:from>
    <xdr:ext cx="571182" cy="937693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75A0F5ED-BC2F-4DEA-8203-E4C62C67D531}"/>
            </a:ext>
          </a:extLst>
        </xdr:cNvPr>
        <xdr:cNvSpPr/>
      </xdr:nvSpPr>
      <xdr:spPr>
        <a:xfrm>
          <a:off x="15912352" y="2465294"/>
          <a:ext cx="571182" cy="93769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54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B</a:t>
          </a:r>
        </a:p>
      </xdr:txBody>
    </xdr:sp>
    <xdr:clientData/>
  </xdr:oneCellAnchor>
  <xdr:oneCellAnchor>
    <xdr:from>
      <xdr:col>18</xdr:col>
      <xdr:colOff>35858</xdr:colOff>
      <xdr:row>0</xdr:row>
      <xdr:rowOff>2476500</xdr:rowOff>
    </xdr:from>
    <xdr:ext cx="445995" cy="659787"/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6630C85B-90A5-4FF7-B63D-AAD110EAFBF9}"/>
            </a:ext>
          </a:extLst>
        </xdr:cNvPr>
        <xdr:cNvSpPr/>
      </xdr:nvSpPr>
      <xdr:spPr>
        <a:xfrm>
          <a:off x="15387917" y="2476500"/>
          <a:ext cx="445995" cy="65978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fr-FR" sz="54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B</a:t>
          </a:r>
        </a:p>
      </xdr:txBody>
    </xdr:sp>
    <xdr:clientData/>
  </xdr:oneCellAnchor>
  <xdr:oneCellAnchor>
    <xdr:from>
      <xdr:col>32</xdr:col>
      <xdr:colOff>56029</xdr:colOff>
      <xdr:row>0</xdr:row>
      <xdr:rowOff>2498912</xdr:rowOff>
    </xdr:from>
    <xdr:ext cx="470647" cy="724781"/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6E57848D-7664-4C6A-84B0-C0516ADB4A51}"/>
            </a:ext>
          </a:extLst>
        </xdr:cNvPr>
        <xdr:cNvSpPr/>
      </xdr:nvSpPr>
      <xdr:spPr>
        <a:xfrm>
          <a:off x="24350382" y="2498912"/>
          <a:ext cx="470647" cy="72478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fr-FR" sz="54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B</a:t>
          </a:r>
        </a:p>
      </xdr:txBody>
    </xdr:sp>
    <xdr:clientData/>
  </xdr:oneCellAnchor>
  <xdr:twoCellAnchor editAs="oneCell">
    <xdr:from>
      <xdr:col>15</xdr:col>
      <xdr:colOff>145677</xdr:colOff>
      <xdr:row>0</xdr:row>
      <xdr:rowOff>67236</xdr:rowOff>
    </xdr:from>
    <xdr:to>
      <xdr:col>15</xdr:col>
      <xdr:colOff>472677</xdr:colOff>
      <xdr:row>0</xdr:row>
      <xdr:rowOff>427236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62767DE8-9619-4C71-9A37-6B6B4A7090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"/>
            </a:ext>
          </a:extLst>
        </a:blip>
        <a:stretch>
          <a:fillRect/>
        </a:stretch>
      </xdr:blipFill>
      <xdr:spPr>
        <a:xfrm>
          <a:off x="13581530" y="67236"/>
          <a:ext cx="327000" cy="360000"/>
        </a:xfrm>
        <a:prstGeom prst="rect">
          <a:avLst/>
        </a:prstGeom>
      </xdr:spPr>
    </xdr:pic>
    <xdr:clientData/>
  </xdr:twoCellAnchor>
  <xdr:twoCellAnchor editAs="oneCell">
    <xdr:from>
      <xdr:col>30</xdr:col>
      <xdr:colOff>156883</xdr:colOff>
      <xdr:row>0</xdr:row>
      <xdr:rowOff>123264</xdr:rowOff>
    </xdr:from>
    <xdr:to>
      <xdr:col>30</xdr:col>
      <xdr:colOff>483883</xdr:colOff>
      <xdr:row>0</xdr:row>
      <xdr:rowOff>483264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A0428CE0-D9F4-41A8-9A2E-F54998AD6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"/>
            </a:ext>
          </a:extLst>
        </a:blip>
        <a:stretch>
          <a:fillRect/>
        </a:stretch>
      </xdr:blipFill>
      <xdr:spPr>
        <a:xfrm>
          <a:off x="23173765" y="123264"/>
          <a:ext cx="327000" cy="36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440764</xdr:colOff>
      <xdr:row>17</xdr:row>
      <xdr:rowOff>88434</xdr:rowOff>
    </xdr:from>
    <xdr:ext cx="9573646" cy="71853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DA5BB2C3-6BAD-4012-5B3E-FBAB3D451A14}"/>
            </a:ext>
          </a:extLst>
        </xdr:cNvPr>
        <xdr:cNvSpPr txBox="1"/>
      </xdr:nvSpPr>
      <xdr:spPr>
        <a:xfrm>
          <a:off x="3274452" y="5624840"/>
          <a:ext cx="9573646" cy="7185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2000"/>
            <a:t>Classement par équipe 4 premiers coureurs FSGT par club (mini 3) et quel que soit la course </a:t>
          </a:r>
        </a:p>
        <a:p>
          <a:r>
            <a:rPr lang="fr-FR" sz="2000"/>
            <a:t>Les 5 premières équipes marquent des points 100/70/50/30/10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B40C3-F126-44A1-8797-879E52C3B848}">
  <sheetPr codeName="Feuil1"/>
  <dimension ref="A1:AV234"/>
  <sheetViews>
    <sheetView showZeros="0" tabSelected="1" zoomScale="77" zoomScaleNormal="77" workbookViewId="0">
      <pane xSplit="16" topLeftCell="W1" activePane="topRight" state="frozen"/>
      <selection pane="topRight" activeCell="Q1" sqref="Q1:Q1048576"/>
    </sheetView>
  </sheetViews>
  <sheetFormatPr baseColWidth="10" defaultRowHeight="14.25" x14ac:dyDescent="0.2"/>
  <cols>
    <col min="1" max="1" width="9.5703125" style="4" bestFit="1" customWidth="1"/>
    <col min="2" max="2" width="9.5703125" style="3" bestFit="1" customWidth="1"/>
    <col min="3" max="3" width="24.5703125" style="19" bestFit="1" customWidth="1"/>
    <col min="4" max="4" width="22.5703125" style="4" bestFit="1" customWidth="1"/>
    <col min="5" max="5" width="9.5703125" style="8" bestFit="1" customWidth="1"/>
    <col min="6" max="8" width="9.5703125" style="4" bestFit="1" customWidth="1"/>
    <col min="9" max="9" width="10.140625" style="4" bestFit="1" customWidth="1"/>
    <col min="10" max="10" width="39" style="4" bestFit="1" customWidth="1"/>
    <col min="11" max="20" width="9.5703125" style="4" bestFit="1" customWidth="1"/>
    <col min="21" max="21" width="9.5703125" style="4" customWidth="1"/>
    <col min="22" max="40" width="9.5703125" style="4" bestFit="1" customWidth="1"/>
    <col min="41" max="41" width="9.5703125" style="4" customWidth="1"/>
    <col min="42" max="44" width="9.5703125" style="4" bestFit="1" customWidth="1"/>
    <col min="45" max="48" width="2.28515625" style="4" bestFit="1" customWidth="1"/>
    <col min="49" max="256" width="11.42578125" style="2"/>
    <col min="257" max="257" width="9.28515625" style="2" bestFit="1" customWidth="1"/>
    <col min="258" max="258" width="5.140625" style="2" bestFit="1" customWidth="1"/>
    <col min="259" max="259" width="16.42578125" style="2" bestFit="1" customWidth="1"/>
    <col min="260" max="260" width="15.28515625" style="2" bestFit="1" customWidth="1"/>
    <col min="261" max="263" width="3.85546875" style="2" bestFit="1" customWidth="1"/>
    <col min="264" max="264" width="3.28515625" style="2" bestFit="1" customWidth="1"/>
    <col min="265" max="266" width="5.85546875" style="2" bestFit="1" customWidth="1"/>
    <col min="267" max="267" width="27.7109375" style="2" bestFit="1" customWidth="1"/>
    <col min="268" max="291" width="4.140625" style="2" bestFit="1" customWidth="1"/>
    <col min="292" max="303" width="0" style="2" hidden="1" customWidth="1"/>
    <col min="304" max="304" width="5.140625" style="2" bestFit="1" customWidth="1"/>
    <col min="305" max="512" width="11.42578125" style="2"/>
    <col min="513" max="513" width="9.28515625" style="2" bestFit="1" customWidth="1"/>
    <col min="514" max="514" width="5.140625" style="2" bestFit="1" customWidth="1"/>
    <col min="515" max="515" width="16.42578125" style="2" bestFit="1" customWidth="1"/>
    <col min="516" max="516" width="15.28515625" style="2" bestFit="1" customWidth="1"/>
    <col min="517" max="519" width="3.85546875" style="2" bestFit="1" customWidth="1"/>
    <col min="520" max="520" width="3.28515625" style="2" bestFit="1" customWidth="1"/>
    <col min="521" max="522" width="5.85546875" style="2" bestFit="1" customWidth="1"/>
    <col min="523" max="523" width="27.7109375" style="2" bestFit="1" customWidth="1"/>
    <col min="524" max="547" width="4.140625" style="2" bestFit="1" customWidth="1"/>
    <col min="548" max="559" width="0" style="2" hidden="1" customWidth="1"/>
    <col min="560" max="560" width="5.140625" style="2" bestFit="1" customWidth="1"/>
    <col min="561" max="768" width="11.42578125" style="2"/>
    <col min="769" max="769" width="9.28515625" style="2" bestFit="1" customWidth="1"/>
    <col min="770" max="770" width="5.140625" style="2" bestFit="1" customWidth="1"/>
    <col min="771" max="771" width="16.42578125" style="2" bestFit="1" customWidth="1"/>
    <col min="772" max="772" width="15.28515625" style="2" bestFit="1" customWidth="1"/>
    <col min="773" max="775" width="3.85546875" style="2" bestFit="1" customWidth="1"/>
    <col min="776" max="776" width="3.28515625" style="2" bestFit="1" customWidth="1"/>
    <col min="777" max="778" width="5.85546875" style="2" bestFit="1" customWidth="1"/>
    <col min="779" max="779" width="27.7109375" style="2" bestFit="1" customWidth="1"/>
    <col min="780" max="803" width="4.140625" style="2" bestFit="1" customWidth="1"/>
    <col min="804" max="815" width="0" style="2" hidden="1" customWidth="1"/>
    <col min="816" max="816" width="5.140625" style="2" bestFit="1" customWidth="1"/>
    <col min="817" max="1024" width="11.42578125" style="2"/>
    <col min="1025" max="1025" width="9.28515625" style="2" bestFit="1" customWidth="1"/>
    <col min="1026" max="1026" width="5.140625" style="2" bestFit="1" customWidth="1"/>
    <col min="1027" max="1027" width="16.42578125" style="2" bestFit="1" customWidth="1"/>
    <col min="1028" max="1028" width="15.28515625" style="2" bestFit="1" customWidth="1"/>
    <col min="1029" max="1031" width="3.85546875" style="2" bestFit="1" customWidth="1"/>
    <col min="1032" max="1032" width="3.28515625" style="2" bestFit="1" customWidth="1"/>
    <col min="1033" max="1034" width="5.85546875" style="2" bestFit="1" customWidth="1"/>
    <col min="1035" max="1035" width="27.7109375" style="2" bestFit="1" customWidth="1"/>
    <col min="1036" max="1059" width="4.140625" style="2" bestFit="1" customWidth="1"/>
    <col min="1060" max="1071" width="0" style="2" hidden="1" customWidth="1"/>
    <col min="1072" max="1072" width="5.140625" style="2" bestFit="1" customWidth="1"/>
    <col min="1073" max="1280" width="11.42578125" style="2"/>
    <col min="1281" max="1281" width="9.28515625" style="2" bestFit="1" customWidth="1"/>
    <col min="1282" max="1282" width="5.140625" style="2" bestFit="1" customWidth="1"/>
    <col min="1283" max="1283" width="16.42578125" style="2" bestFit="1" customWidth="1"/>
    <col min="1284" max="1284" width="15.28515625" style="2" bestFit="1" customWidth="1"/>
    <col min="1285" max="1287" width="3.85546875" style="2" bestFit="1" customWidth="1"/>
    <col min="1288" max="1288" width="3.28515625" style="2" bestFit="1" customWidth="1"/>
    <col min="1289" max="1290" width="5.85546875" style="2" bestFit="1" customWidth="1"/>
    <col min="1291" max="1291" width="27.7109375" style="2" bestFit="1" customWidth="1"/>
    <col min="1292" max="1315" width="4.140625" style="2" bestFit="1" customWidth="1"/>
    <col min="1316" max="1327" width="0" style="2" hidden="1" customWidth="1"/>
    <col min="1328" max="1328" width="5.140625" style="2" bestFit="1" customWidth="1"/>
    <col min="1329" max="1536" width="11.42578125" style="2"/>
    <col min="1537" max="1537" width="9.28515625" style="2" bestFit="1" customWidth="1"/>
    <col min="1538" max="1538" width="5.140625" style="2" bestFit="1" customWidth="1"/>
    <col min="1539" max="1539" width="16.42578125" style="2" bestFit="1" customWidth="1"/>
    <col min="1540" max="1540" width="15.28515625" style="2" bestFit="1" customWidth="1"/>
    <col min="1541" max="1543" width="3.85546875" style="2" bestFit="1" customWidth="1"/>
    <col min="1544" max="1544" width="3.28515625" style="2" bestFit="1" customWidth="1"/>
    <col min="1545" max="1546" width="5.85546875" style="2" bestFit="1" customWidth="1"/>
    <col min="1547" max="1547" width="27.7109375" style="2" bestFit="1" customWidth="1"/>
    <col min="1548" max="1571" width="4.140625" style="2" bestFit="1" customWidth="1"/>
    <col min="1572" max="1583" width="0" style="2" hidden="1" customWidth="1"/>
    <col min="1584" max="1584" width="5.140625" style="2" bestFit="1" customWidth="1"/>
    <col min="1585" max="1792" width="11.42578125" style="2"/>
    <col min="1793" max="1793" width="9.28515625" style="2" bestFit="1" customWidth="1"/>
    <col min="1794" max="1794" width="5.140625" style="2" bestFit="1" customWidth="1"/>
    <col min="1795" max="1795" width="16.42578125" style="2" bestFit="1" customWidth="1"/>
    <col min="1796" max="1796" width="15.28515625" style="2" bestFit="1" customWidth="1"/>
    <col min="1797" max="1799" width="3.85546875" style="2" bestFit="1" customWidth="1"/>
    <col min="1800" max="1800" width="3.28515625" style="2" bestFit="1" customWidth="1"/>
    <col min="1801" max="1802" width="5.85546875" style="2" bestFit="1" customWidth="1"/>
    <col min="1803" max="1803" width="27.7109375" style="2" bestFit="1" customWidth="1"/>
    <col min="1804" max="1827" width="4.140625" style="2" bestFit="1" customWidth="1"/>
    <col min="1828" max="1839" width="0" style="2" hidden="1" customWidth="1"/>
    <col min="1840" max="1840" width="5.140625" style="2" bestFit="1" customWidth="1"/>
    <col min="1841" max="2048" width="11.42578125" style="2"/>
    <col min="2049" max="2049" width="9.28515625" style="2" bestFit="1" customWidth="1"/>
    <col min="2050" max="2050" width="5.140625" style="2" bestFit="1" customWidth="1"/>
    <col min="2051" max="2051" width="16.42578125" style="2" bestFit="1" customWidth="1"/>
    <col min="2052" max="2052" width="15.28515625" style="2" bestFit="1" customWidth="1"/>
    <col min="2053" max="2055" width="3.85546875" style="2" bestFit="1" customWidth="1"/>
    <col min="2056" max="2056" width="3.28515625" style="2" bestFit="1" customWidth="1"/>
    <col min="2057" max="2058" width="5.85546875" style="2" bestFit="1" customWidth="1"/>
    <col min="2059" max="2059" width="27.7109375" style="2" bestFit="1" customWidth="1"/>
    <col min="2060" max="2083" width="4.140625" style="2" bestFit="1" customWidth="1"/>
    <col min="2084" max="2095" width="0" style="2" hidden="1" customWidth="1"/>
    <col min="2096" max="2096" width="5.140625" style="2" bestFit="1" customWidth="1"/>
    <col min="2097" max="2304" width="11.42578125" style="2"/>
    <col min="2305" max="2305" width="9.28515625" style="2" bestFit="1" customWidth="1"/>
    <col min="2306" max="2306" width="5.140625" style="2" bestFit="1" customWidth="1"/>
    <col min="2307" max="2307" width="16.42578125" style="2" bestFit="1" customWidth="1"/>
    <col min="2308" max="2308" width="15.28515625" style="2" bestFit="1" customWidth="1"/>
    <col min="2309" max="2311" width="3.85546875" style="2" bestFit="1" customWidth="1"/>
    <col min="2312" max="2312" width="3.28515625" style="2" bestFit="1" customWidth="1"/>
    <col min="2313" max="2314" width="5.85546875" style="2" bestFit="1" customWidth="1"/>
    <col min="2315" max="2315" width="27.7109375" style="2" bestFit="1" customWidth="1"/>
    <col min="2316" max="2339" width="4.140625" style="2" bestFit="1" customWidth="1"/>
    <col min="2340" max="2351" width="0" style="2" hidden="1" customWidth="1"/>
    <col min="2352" max="2352" width="5.140625" style="2" bestFit="1" customWidth="1"/>
    <col min="2353" max="2560" width="11.42578125" style="2"/>
    <col min="2561" max="2561" width="9.28515625" style="2" bestFit="1" customWidth="1"/>
    <col min="2562" max="2562" width="5.140625" style="2" bestFit="1" customWidth="1"/>
    <col min="2563" max="2563" width="16.42578125" style="2" bestFit="1" customWidth="1"/>
    <col min="2564" max="2564" width="15.28515625" style="2" bestFit="1" customWidth="1"/>
    <col min="2565" max="2567" width="3.85546875" style="2" bestFit="1" customWidth="1"/>
    <col min="2568" max="2568" width="3.28515625" style="2" bestFit="1" customWidth="1"/>
    <col min="2569" max="2570" width="5.85546875" style="2" bestFit="1" customWidth="1"/>
    <col min="2571" max="2571" width="27.7109375" style="2" bestFit="1" customWidth="1"/>
    <col min="2572" max="2595" width="4.140625" style="2" bestFit="1" customWidth="1"/>
    <col min="2596" max="2607" width="0" style="2" hidden="1" customWidth="1"/>
    <col min="2608" max="2608" width="5.140625" style="2" bestFit="1" customWidth="1"/>
    <col min="2609" max="2816" width="11.42578125" style="2"/>
    <col min="2817" max="2817" width="9.28515625" style="2" bestFit="1" customWidth="1"/>
    <col min="2818" max="2818" width="5.140625" style="2" bestFit="1" customWidth="1"/>
    <col min="2819" max="2819" width="16.42578125" style="2" bestFit="1" customWidth="1"/>
    <col min="2820" max="2820" width="15.28515625" style="2" bestFit="1" customWidth="1"/>
    <col min="2821" max="2823" width="3.85546875" style="2" bestFit="1" customWidth="1"/>
    <col min="2824" max="2824" width="3.28515625" style="2" bestFit="1" customWidth="1"/>
    <col min="2825" max="2826" width="5.85546875" style="2" bestFit="1" customWidth="1"/>
    <col min="2827" max="2827" width="27.7109375" style="2" bestFit="1" customWidth="1"/>
    <col min="2828" max="2851" width="4.140625" style="2" bestFit="1" customWidth="1"/>
    <col min="2852" max="2863" width="0" style="2" hidden="1" customWidth="1"/>
    <col min="2864" max="2864" width="5.140625" style="2" bestFit="1" customWidth="1"/>
    <col min="2865" max="3072" width="11.42578125" style="2"/>
    <col min="3073" max="3073" width="9.28515625" style="2" bestFit="1" customWidth="1"/>
    <col min="3074" max="3074" width="5.140625" style="2" bestFit="1" customWidth="1"/>
    <col min="3075" max="3075" width="16.42578125" style="2" bestFit="1" customWidth="1"/>
    <col min="3076" max="3076" width="15.28515625" style="2" bestFit="1" customWidth="1"/>
    <col min="3077" max="3079" width="3.85546875" style="2" bestFit="1" customWidth="1"/>
    <col min="3080" max="3080" width="3.28515625" style="2" bestFit="1" customWidth="1"/>
    <col min="3081" max="3082" width="5.85546875" style="2" bestFit="1" customWidth="1"/>
    <col min="3083" max="3083" width="27.7109375" style="2" bestFit="1" customWidth="1"/>
    <col min="3084" max="3107" width="4.140625" style="2" bestFit="1" customWidth="1"/>
    <col min="3108" max="3119" width="0" style="2" hidden="1" customWidth="1"/>
    <col min="3120" max="3120" width="5.140625" style="2" bestFit="1" customWidth="1"/>
    <col min="3121" max="3328" width="11.42578125" style="2"/>
    <col min="3329" max="3329" width="9.28515625" style="2" bestFit="1" customWidth="1"/>
    <col min="3330" max="3330" width="5.140625" style="2" bestFit="1" customWidth="1"/>
    <col min="3331" max="3331" width="16.42578125" style="2" bestFit="1" customWidth="1"/>
    <col min="3332" max="3332" width="15.28515625" style="2" bestFit="1" customWidth="1"/>
    <col min="3333" max="3335" width="3.85546875" style="2" bestFit="1" customWidth="1"/>
    <col min="3336" max="3336" width="3.28515625" style="2" bestFit="1" customWidth="1"/>
    <col min="3337" max="3338" width="5.85546875" style="2" bestFit="1" customWidth="1"/>
    <col min="3339" max="3339" width="27.7109375" style="2" bestFit="1" customWidth="1"/>
    <col min="3340" max="3363" width="4.140625" style="2" bestFit="1" customWidth="1"/>
    <col min="3364" max="3375" width="0" style="2" hidden="1" customWidth="1"/>
    <col min="3376" max="3376" width="5.140625" style="2" bestFit="1" customWidth="1"/>
    <col min="3377" max="3584" width="11.42578125" style="2"/>
    <col min="3585" max="3585" width="9.28515625" style="2" bestFit="1" customWidth="1"/>
    <col min="3586" max="3586" width="5.140625" style="2" bestFit="1" customWidth="1"/>
    <col min="3587" max="3587" width="16.42578125" style="2" bestFit="1" customWidth="1"/>
    <col min="3588" max="3588" width="15.28515625" style="2" bestFit="1" customWidth="1"/>
    <col min="3589" max="3591" width="3.85546875" style="2" bestFit="1" customWidth="1"/>
    <col min="3592" max="3592" width="3.28515625" style="2" bestFit="1" customWidth="1"/>
    <col min="3593" max="3594" width="5.85546875" style="2" bestFit="1" customWidth="1"/>
    <col min="3595" max="3595" width="27.7109375" style="2" bestFit="1" customWidth="1"/>
    <col min="3596" max="3619" width="4.140625" style="2" bestFit="1" customWidth="1"/>
    <col min="3620" max="3631" width="0" style="2" hidden="1" customWidth="1"/>
    <col min="3632" max="3632" width="5.140625" style="2" bestFit="1" customWidth="1"/>
    <col min="3633" max="3840" width="11.42578125" style="2"/>
    <col min="3841" max="3841" width="9.28515625" style="2" bestFit="1" customWidth="1"/>
    <col min="3842" max="3842" width="5.140625" style="2" bestFit="1" customWidth="1"/>
    <col min="3843" max="3843" width="16.42578125" style="2" bestFit="1" customWidth="1"/>
    <col min="3844" max="3844" width="15.28515625" style="2" bestFit="1" customWidth="1"/>
    <col min="3845" max="3847" width="3.85546875" style="2" bestFit="1" customWidth="1"/>
    <col min="3848" max="3848" width="3.28515625" style="2" bestFit="1" customWidth="1"/>
    <col min="3849" max="3850" width="5.85546875" style="2" bestFit="1" customWidth="1"/>
    <col min="3851" max="3851" width="27.7109375" style="2" bestFit="1" customWidth="1"/>
    <col min="3852" max="3875" width="4.140625" style="2" bestFit="1" customWidth="1"/>
    <col min="3876" max="3887" width="0" style="2" hidden="1" customWidth="1"/>
    <col min="3888" max="3888" width="5.140625" style="2" bestFit="1" customWidth="1"/>
    <col min="3889" max="4096" width="11.42578125" style="2"/>
    <col min="4097" max="4097" width="9.28515625" style="2" bestFit="1" customWidth="1"/>
    <col min="4098" max="4098" width="5.140625" style="2" bestFit="1" customWidth="1"/>
    <col min="4099" max="4099" width="16.42578125" style="2" bestFit="1" customWidth="1"/>
    <col min="4100" max="4100" width="15.28515625" style="2" bestFit="1" customWidth="1"/>
    <col min="4101" max="4103" width="3.85546875" style="2" bestFit="1" customWidth="1"/>
    <col min="4104" max="4104" width="3.28515625" style="2" bestFit="1" customWidth="1"/>
    <col min="4105" max="4106" width="5.85546875" style="2" bestFit="1" customWidth="1"/>
    <col min="4107" max="4107" width="27.7109375" style="2" bestFit="1" customWidth="1"/>
    <col min="4108" max="4131" width="4.140625" style="2" bestFit="1" customWidth="1"/>
    <col min="4132" max="4143" width="0" style="2" hidden="1" customWidth="1"/>
    <col min="4144" max="4144" width="5.140625" style="2" bestFit="1" customWidth="1"/>
    <col min="4145" max="4352" width="11.42578125" style="2"/>
    <col min="4353" max="4353" width="9.28515625" style="2" bestFit="1" customWidth="1"/>
    <col min="4354" max="4354" width="5.140625" style="2" bestFit="1" customWidth="1"/>
    <col min="4355" max="4355" width="16.42578125" style="2" bestFit="1" customWidth="1"/>
    <col min="4356" max="4356" width="15.28515625" style="2" bestFit="1" customWidth="1"/>
    <col min="4357" max="4359" width="3.85546875" style="2" bestFit="1" customWidth="1"/>
    <col min="4360" max="4360" width="3.28515625" style="2" bestFit="1" customWidth="1"/>
    <col min="4361" max="4362" width="5.85546875" style="2" bestFit="1" customWidth="1"/>
    <col min="4363" max="4363" width="27.7109375" style="2" bestFit="1" customWidth="1"/>
    <col min="4364" max="4387" width="4.140625" style="2" bestFit="1" customWidth="1"/>
    <col min="4388" max="4399" width="0" style="2" hidden="1" customWidth="1"/>
    <col min="4400" max="4400" width="5.140625" style="2" bestFit="1" customWidth="1"/>
    <col min="4401" max="4608" width="11.42578125" style="2"/>
    <col min="4609" max="4609" width="9.28515625" style="2" bestFit="1" customWidth="1"/>
    <col min="4610" max="4610" width="5.140625" style="2" bestFit="1" customWidth="1"/>
    <col min="4611" max="4611" width="16.42578125" style="2" bestFit="1" customWidth="1"/>
    <col min="4612" max="4612" width="15.28515625" style="2" bestFit="1" customWidth="1"/>
    <col min="4613" max="4615" width="3.85546875" style="2" bestFit="1" customWidth="1"/>
    <col min="4616" max="4616" width="3.28515625" style="2" bestFit="1" customWidth="1"/>
    <col min="4617" max="4618" width="5.85546875" style="2" bestFit="1" customWidth="1"/>
    <col min="4619" max="4619" width="27.7109375" style="2" bestFit="1" customWidth="1"/>
    <col min="4620" max="4643" width="4.140625" style="2" bestFit="1" customWidth="1"/>
    <col min="4644" max="4655" width="0" style="2" hidden="1" customWidth="1"/>
    <col min="4656" max="4656" width="5.140625" style="2" bestFit="1" customWidth="1"/>
    <col min="4657" max="4864" width="11.42578125" style="2"/>
    <col min="4865" max="4865" width="9.28515625" style="2" bestFit="1" customWidth="1"/>
    <col min="4866" max="4866" width="5.140625" style="2" bestFit="1" customWidth="1"/>
    <col min="4867" max="4867" width="16.42578125" style="2" bestFit="1" customWidth="1"/>
    <col min="4868" max="4868" width="15.28515625" style="2" bestFit="1" customWidth="1"/>
    <col min="4869" max="4871" width="3.85546875" style="2" bestFit="1" customWidth="1"/>
    <col min="4872" max="4872" width="3.28515625" style="2" bestFit="1" customWidth="1"/>
    <col min="4873" max="4874" width="5.85546875" style="2" bestFit="1" customWidth="1"/>
    <col min="4875" max="4875" width="27.7109375" style="2" bestFit="1" customWidth="1"/>
    <col min="4876" max="4899" width="4.140625" style="2" bestFit="1" customWidth="1"/>
    <col min="4900" max="4911" width="0" style="2" hidden="1" customWidth="1"/>
    <col min="4912" max="4912" width="5.140625" style="2" bestFit="1" customWidth="1"/>
    <col min="4913" max="5120" width="11.42578125" style="2"/>
    <col min="5121" max="5121" width="9.28515625" style="2" bestFit="1" customWidth="1"/>
    <col min="5122" max="5122" width="5.140625" style="2" bestFit="1" customWidth="1"/>
    <col min="5123" max="5123" width="16.42578125" style="2" bestFit="1" customWidth="1"/>
    <col min="5124" max="5124" width="15.28515625" style="2" bestFit="1" customWidth="1"/>
    <col min="5125" max="5127" width="3.85546875" style="2" bestFit="1" customWidth="1"/>
    <col min="5128" max="5128" width="3.28515625" style="2" bestFit="1" customWidth="1"/>
    <col min="5129" max="5130" width="5.85546875" style="2" bestFit="1" customWidth="1"/>
    <col min="5131" max="5131" width="27.7109375" style="2" bestFit="1" customWidth="1"/>
    <col min="5132" max="5155" width="4.140625" style="2" bestFit="1" customWidth="1"/>
    <col min="5156" max="5167" width="0" style="2" hidden="1" customWidth="1"/>
    <col min="5168" max="5168" width="5.140625" style="2" bestFit="1" customWidth="1"/>
    <col min="5169" max="5376" width="11.42578125" style="2"/>
    <col min="5377" max="5377" width="9.28515625" style="2" bestFit="1" customWidth="1"/>
    <col min="5378" max="5378" width="5.140625" style="2" bestFit="1" customWidth="1"/>
    <col min="5379" max="5379" width="16.42578125" style="2" bestFit="1" customWidth="1"/>
    <col min="5380" max="5380" width="15.28515625" style="2" bestFit="1" customWidth="1"/>
    <col min="5381" max="5383" width="3.85546875" style="2" bestFit="1" customWidth="1"/>
    <col min="5384" max="5384" width="3.28515625" style="2" bestFit="1" customWidth="1"/>
    <col min="5385" max="5386" width="5.85546875" style="2" bestFit="1" customWidth="1"/>
    <col min="5387" max="5387" width="27.7109375" style="2" bestFit="1" customWidth="1"/>
    <col min="5388" max="5411" width="4.140625" style="2" bestFit="1" customWidth="1"/>
    <col min="5412" max="5423" width="0" style="2" hidden="1" customWidth="1"/>
    <col min="5424" max="5424" width="5.140625" style="2" bestFit="1" customWidth="1"/>
    <col min="5425" max="5632" width="11.42578125" style="2"/>
    <col min="5633" max="5633" width="9.28515625" style="2" bestFit="1" customWidth="1"/>
    <col min="5634" max="5634" width="5.140625" style="2" bestFit="1" customWidth="1"/>
    <col min="5635" max="5635" width="16.42578125" style="2" bestFit="1" customWidth="1"/>
    <col min="5636" max="5636" width="15.28515625" style="2" bestFit="1" customWidth="1"/>
    <col min="5637" max="5639" width="3.85546875" style="2" bestFit="1" customWidth="1"/>
    <col min="5640" max="5640" width="3.28515625" style="2" bestFit="1" customWidth="1"/>
    <col min="5641" max="5642" width="5.85546875" style="2" bestFit="1" customWidth="1"/>
    <col min="5643" max="5643" width="27.7109375" style="2" bestFit="1" customWidth="1"/>
    <col min="5644" max="5667" width="4.140625" style="2" bestFit="1" customWidth="1"/>
    <col min="5668" max="5679" width="0" style="2" hidden="1" customWidth="1"/>
    <col min="5680" max="5680" width="5.140625" style="2" bestFit="1" customWidth="1"/>
    <col min="5681" max="5888" width="11.42578125" style="2"/>
    <col min="5889" max="5889" width="9.28515625" style="2" bestFit="1" customWidth="1"/>
    <col min="5890" max="5890" width="5.140625" style="2" bestFit="1" customWidth="1"/>
    <col min="5891" max="5891" width="16.42578125" style="2" bestFit="1" customWidth="1"/>
    <col min="5892" max="5892" width="15.28515625" style="2" bestFit="1" customWidth="1"/>
    <col min="5893" max="5895" width="3.85546875" style="2" bestFit="1" customWidth="1"/>
    <col min="5896" max="5896" width="3.28515625" style="2" bestFit="1" customWidth="1"/>
    <col min="5897" max="5898" width="5.85546875" style="2" bestFit="1" customWidth="1"/>
    <col min="5899" max="5899" width="27.7109375" style="2" bestFit="1" customWidth="1"/>
    <col min="5900" max="5923" width="4.140625" style="2" bestFit="1" customWidth="1"/>
    <col min="5924" max="5935" width="0" style="2" hidden="1" customWidth="1"/>
    <col min="5936" max="5936" width="5.140625" style="2" bestFit="1" customWidth="1"/>
    <col min="5937" max="6144" width="11.42578125" style="2"/>
    <col min="6145" max="6145" width="9.28515625" style="2" bestFit="1" customWidth="1"/>
    <col min="6146" max="6146" width="5.140625" style="2" bestFit="1" customWidth="1"/>
    <col min="6147" max="6147" width="16.42578125" style="2" bestFit="1" customWidth="1"/>
    <col min="6148" max="6148" width="15.28515625" style="2" bestFit="1" customWidth="1"/>
    <col min="6149" max="6151" width="3.85546875" style="2" bestFit="1" customWidth="1"/>
    <col min="6152" max="6152" width="3.28515625" style="2" bestFit="1" customWidth="1"/>
    <col min="6153" max="6154" width="5.85546875" style="2" bestFit="1" customWidth="1"/>
    <col min="6155" max="6155" width="27.7109375" style="2" bestFit="1" customWidth="1"/>
    <col min="6156" max="6179" width="4.140625" style="2" bestFit="1" customWidth="1"/>
    <col min="6180" max="6191" width="0" style="2" hidden="1" customWidth="1"/>
    <col min="6192" max="6192" width="5.140625" style="2" bestFit="1" customWidth="1"/>
    <col min="6193" max="6400" width="11.42578125" style="2"/>
    <col min="6401" max="6401" width="9.28515625" style="2" bestFit="1" customWidth="1"/>
    <col min="6402" max="6402" width="5.140625" style="2" bestFit="1" customWidth="1"/>
    <col min="6403" max="6403" width="16.42578125" style="2" bestFit="1" customWidth="1"/>
    <col min="6404" max="6404" width="15.28515625" style="2" bestFit="1" customWidth="1"/>
    <col min="6405" max="6407" width="3.85546875" style="2" bestFit="1" customWidth="1"/>
    <col min="6408" max="6408" width="3.28515625" style="2" bestFit="1" customWidth="1"/>
    <col min="6409" max="6410" width="5.85546875" style="2" bestFit="1" customWidth="1"/>
    <col min="6411" max="6411" width="27.7109375" style="2" bestFit="1" customWidth="1"/>
    <col min="6412" max="6435" width="4.140625" style="2" bestFit="1" customWidth="1"/>
    <col min="6436" max="6447" width="0" style="2" hidden="1" customWidth="1"/>
    <col min="6448" max="6448" width="5.140625" style="2" bestFit="1" customWidth="1"/>
    <col min="6449" max="6656" width="11.42578125" style="2"/>
    <col min="6657" max="6657" width="9.28515625" style="2" bestFit="1" customWidth="1"/>
    <col min="6658" max="6658" width="5.140625" style="2" bestFit="1" customWidth="1"/>
    <col min="6659" max="6659" width="16.42578125" style="2" bestFit="1" customWidth="1"/>
    <col min="6660" max="6660" width="15.28515625" style="2" bestFit="1" customWidth="1"/>
    <col min="6661" max="6663" width="3.85546875" style="2" bestFit="1" customWidth="1"/>
    <col min="6664" max="6664" width="3.28515625" style="2" bestFit="1" customWidth="1"/>
    <col min="6665" max="6666" width="5.85546875" style="2" bestFit="1" customWidth="1"/>
    <col min="6667" max="6667" width="27.7109375" style="2" bestFit="1" customWidth="1"/>
    <col min="6668" max="6691" width="4.140625" style="2" bestFit="1" customWidth="1"/>
    <col min="6692" max="6703" width="0" style="2" hidden="1" customWidth="1"/>
    <col min="6704" max="6704" width="5.140625" style="2" bestFit="1" customWidth="1"/>
    <col min="6705" max="6912" width="11.42578125" style="2"/>
    <col min="6913" max="6913" width="9.28515625" style="2" bestFit="1" customWidth="1"/>
    <col min="6914" max="6914" width="5.140625" style="2" bestFit="1" customWidth="1"/>
    <col min="6915" max="6915" width="16.42578125" style="2" bestFit="1" customWidth="1"/>
    <col min="6916" max="6916" width="15.28515625" style="2" bestFit="1" customWidth="1"/>
    <col min="6917" max="6919" width="3.85546875" style="2" bestFit="1" customWidth="1"/>
    <col min="6920" max="6920" width="3.28515625" style="2" bestFit="1" customWidth="1"/>
    <col min="6921" max="6922" width="5.85546875" style="2" bestFit="1" customWidth="1"/>
    <col min="6923" max="6923" width="27.7109375" style="2" bestFit="1" customWidth="1"/>
    <col min="6924" max="6947" width="4.140625" style="2" bestFit="1" customWidth="1"/>
    <col min="6948" max="6959" width="0" style="2" hidden="1" customWidth="1"/>
    <col min="6960" max="6960" width="5.140625" style="2" bestFit="1" customWidth="1"/>
    <col min="6961" max="7168" width="11.42578125" style="2"/>
    <col min="7169" max="7169" width="9.28515625" style="2" bestFit="1" customWidth="1"/>
    <col min="7170" max="7170" width="5.140625" style="2" bestFit="1" customWidth="1"/>
    <col min="7171" max="7171" width="16.42578125" style="2" bestFit="1" customWidth="1"/>
    <col min="7172" max="7172" width="15.28515625" style="2" bestFit="1" customWidth="1"/>
    <col min="7173" max="7175" width="3.85546875" style="2" bestFit="1" customWidth="1"/>
    <col min="7176" max="7176" width="3.28515625" style="2" bestFit="1" customWidth="1"/>
    <col min="7177" max="7178" width="5.85546875" style="2" bestFit="1" customWidth="1"/>
    <col min="7179" max="7179" width="27.7109375" style="2" bestFit="1" customWidth="1"/>
    <col min="7180" max="7203" width="4.140625" style="2" bestFit="1" customWidth="1"/>
    <col min="7204" max="7215" width="0" style="2" hidden="1" customWidth="1"/>
    <col min="7216" max="7216" width="5.140625" style="2" bestFit="1" customWidth="1"/>
    <col min="7217" max="7424" width="11.42578125" style="2"/>
    <col min="7425" max="7425" width="9.28515625" style="2" bestFit="1" customWidth="1"/>
    <col min="7426" max="7426" width="5.140625" style="2" bestFit="1" customWidth="1"/>
    <col min="7427" max="7427" width="16.42578125" style="2" bestFit="1" customWidth="1"/>
    <col min="7428" max="7428" width="15.28515625" style="2" bestFit="1" customWidth="1"/>
    <col min="7429" max="7431" width="3.85546875" style="2" bestFit="1" customWidth="1"/>
    <col min="7432" max="7432" width="3.28515625" style="2" bestFit="1" customWidth="1"/>
    <col min="7433" max="7434" width="5.85546875" style="2" bestFit="1" customWidth="1"/>
    <col min="7435" max="7435" width="27.7109375" style="2" bestFit="1" customWidth="1"/>
    <col min="7436" max="7459" width="4.140625" style="2" bestFit="1" customWidth="1"/>
    <col min="7460" max="7471" width="0" style="2" hidden="1" customWidth="1"/>
    <col min="7472" max="7472" width="5.140625" style="2" bestFit="1" customWidth="1"/>
    <col min="7473" max="7680" width="11.42578125" style="2"/>
    <col min="7681" max="7681" width="9.28515625" style="2" bestFit="1" customWidth="1"/>
    <col min="7682" max="7682" width="5.140625" style="2" bestFit="1" customWidth="1"/>
    <col min="7683" max="7683" width="16.42578125" style="2" bestFit="1" customWidth="1"/>
    <col min="7684" max="7684" width="15.28515625" style="2" bestFit="1" customWidth="1"/>
    <col min="7685" max="7687" width="3.85546875" style="2" bestFit="1" customWidth="1"/>
    <col min="7688" max="7688" width="3.28515625" style="2" bestFit="1" customWidth="1"/>
    <col min="7689" max="7690" width="5.85546875" style="2" bestFit="1" customWidth="1"/>
    <col min="7691" max="7691" width="27.7109375" style="2" bestFit="1" customWidth="1"/>
    <col min="7692" max="7715" width="4.140625" style="2" bestFit="1" customWidth="1"/>
    <col min="7716" max="7727" width="0" style="2" hidden="1" customWidth="1"/>
    <col min="7728" max="7728" width="5.140625" style="2" bestFit="1" customWidth="1"/>
    <col min="7729" max="7936" width="11.42578125" style="2"/>
    <col min="7937" max="7937" width="9.28515625" style="2" bestFit="1" customWidth="1"/>
    <col min="7938" max="7938" width="5.140625" style="2" bestFit="1" customWidth="1"/>
    <col min="7939" max="7939" width="16.42578125" style="2" bestFit="1" customWidth="1"/>
    <col min="7940" max="7940" width="15.28515625" style="2" bestFit="1" customWidth="1"/>
    <col min="7941" max="7943" width="3.85546875" style="2" bestFit="1" customWidth="1"/>
    <col min="7944" max="7944" width="3.28515625" style="2" bestFit="1" customWidth="1"/>
    <col min="7945" max="7946" width="5.85546875" style="2" bestFit="1" customWidth="1"/>
    <col min="7947" max="7947" width="27.7109375" style="2" bestFit="1" customWidth="1"/>
    <col min="7948" max="7971" width="4.140625" style="2" bestFit="1" customWidth="1"/>
    <col min="7972" max="7983" width="0" style="2" hidden="1" customWidth="1"/>
    <col min="7984" max="7984" width="5.140625" style="2" bestFit="1" customWidth="1"/>
    <col min="7985" max="8192" width="11.42578125" style="2"/>
    <col min="8193" max="8193" width="9.28515625" style="2" bestFit="1" customWidth="1"/>
    <col min="8194" max="8194" width="5.140625" style="2" bestFit="1" customWidth="1"/>
    <col min="8195" max="8195" width="16.42578125" style="2" bestFit="1" customWidth="1"/>
    <col min="8196" max="8196" width="15.28515625" style="2" bestFit="1" customWidth="1"/>
    <col min="8197" max="8199" width="3.85546875" style="2" bestFit="1" customWidth="1"/>
    <col min="8200" max="8200" width="3.28515625" style="2" bestFit="1" customWidth="1"/>
    <col min="8201" max="8202" width="5.85546875" style="2" bestFit="1" customWidth="1"/>
    <col min="8203" max="8203" width="27.7109375" style="2" bestFit="1" customWidth="1"/>
    <col min="8204" max="8227" width="4.140625" style="2" bestFit="1" customWidth="1"/>
    <col min="8228" max="8239" width="0" style="2" hidden="1" customWidth="1"/>
    <col min="8240" max="8240" width="5.140625" style="2" bestFit="1" customWidth="1"/>
    <col min="8241" max="8448" width="11.42578125" style="2"/>
    <col min="8449" max="8449" width="9.28515625" style="2" bestFit="1" customWidth="1"/>
    <col min="8450" max="8450" width="5.140625" style="2" bestFit="1" customWidth="1"/>
    <col min="8451" max="8451" width="16.42578125" style="2" bestFit="1" customWidth="1"/>
    <col min="8452" max="8452" width="15.28515625" style="2" bestFit="1" customWidth="1"/>
    <col min="8453" max="8455" width="3.85546875" style="2" bestFit="1" customWidth="1"/>
    <col min="8456" max="8456" width="3.28515625" style="2" bestFit="1" customWidth="1"/>
    <col min="8457" max="8458" width="5.85546875" style="2" bestFit="1" customWidth="1"/>
    <col min="8459" max="8459" width="27.7109375" style="2" bestFit="1" customWidth="1"/>
    <col min="8460" max="8483" width="4.140625" style="2" bestFit="1" customWidth="1"/>
    <col min="8484" max="8495" width="0" style="2" hidden="1" customWidth="1"/>
    <col min="8496" max="8496" width="5.140625" style="2" bestFit="1" customWidth="1"/>
    <col min="8497" max="8704" width="11.42578125" style="2"/>
    <col min="8705" max="8705" width="9.28515625" style="2" bestFit="1" customWidth="1"/>
    <col min="8706" max="8706" width="5.140625" style="2" bestFit="1" customWidth="1"/>
    <col min="8707" max="8707" width="16.42578125" style="2" bestFit="1" customWidth="1"/>
    <col min="8708" max="8708" width="15.28515625" style="2" bestFit="1" customWidth="1"/>
    <col min="8709" max="8711" width="3.85546875" style="2" bestFit="1" customWidth="1"/>
    <col min="8712" max="8712" width="3.28515625" style="2" bestFit="1" customWidth="1"/>
    <col min="8713" max="8714" width="5.85546875" style="2" bestFit="1" customWidth="1"/>
    <col min="8715" max="8715" width="27.7109375" style="2" bestFit="1" customWidth="1"/>
    <col min="8716" max="8739" width="4.140625" style="2" bestFit="1" customWidth="1"/>
    <col min="8740" max="8751" width="0" style="2" hidden="1" customWidth="1"/>
    <col min="8752" max="8752" width="5.140625" style="2" bestFit="1" customWidth="1"/>
    <col min="8753" max="8960" width="11.42578125" style="2"/>
    <col min="8961" max="8961" width="9.28515625" style="2" bestFit="1" customWidth="1"/>
    <col min="8962" max="8962" width="5.140625" style="2" bestFit="1" customWidth="1"/>
    <col min="8963" max="8963" width="16.42578125" style="2" bestFit="1" customWidth="1"/>
    <col min="8964" max="8964" width="15.28515625" style="2" bestFit="1" customWidth="1"/>
    <col min="8965" max="8967" width="3.85546875" style="2" bestFit="1" customWidth="1"/>
    <col min="8968" max="8968" width="3.28515625" style="2" bestFit="1" customWidth="1"/>
    <col min="8969" max="8970" width="5.85546875" style="2" bestFit="1" customWidth="1"/>
    <col min="8971" max="8971" width="27.7109375" style="2" bestFit="1" customWidth="1"/>
    <col min="8972" max="8995" width="4.140625" style="2" bestFit="1" customWidth="1"/>
    <col min="8996" max="9007" width="0" style="2" hidden="1" customWidth="1"/>
    <col min="9008" max="9008" width="5.140625" style="2" bestFit="1" customWidth="1"/>
    <col min="9009" max="9216" width="11.42578125" style="2"/>
    <col min="9217" max="9217" width="9.28515625" style="2" bestFit="1" customWidth="1"/>
    <col min="9218" max="9218" width="5.140625" style="2" bestFit="1" customWidth="1"/>
    <col min="9219" max="9219" width="16.42578125" style="2" bestFit="1" customWidth="1"/>
    <col min="9220" max="9220" width="15.28515625" style="2" bestFit="1" customWidth="1"/>
    <col min="9221" max="9223" width="3.85546875" style="2" bestFit="1" customWidth="1"/>
    <col min="9224" max="9224" width="3.28515625" style="2" bestFit="1" customWidth="1"/>
    <col min="9225" max="9226" width="5.85546875" style="2" bestFit="1" customWidth="1"/>
    <col min="9227" max="9227" width="27.7109375" style="2" bestFit="1" customWidth="1"/>
    <col min="9228" max="9251" width="4.140625" style="2" bestFit="1" customWidth="1"/>
    <col min="9252" max="9263" width="0" style="2" hidden="1" customWidth="1"/>
    <col min="9264" max="9264" width="5.140625" style="2" bestFit="1" customWidth="1"/>
    <col min="9265" max="9472" width="11.42578125" style="2"/>
    <col min="9473" max="9473" width="9.28515625" style="2" bestFit="1" customWidth="1"/>
    <col min="9474" max="9474" width="5.140625" style="2" bestFit="1" customWidth="1"/>
    <col min="9475" max="9475" width="16.42578125" style="2" bestFit="1" customWidth="1"/>
    <col min="9476" max="9476" width="15.28515625" style="2" bestFit="1" customWidth="1"/>
    <col min="9477" max="9479" width="3.85546875" style="2" bestFit="1" customWidth="1"/>
    <col min="9480" max="9480" width="3.28515625" style="2" bestFit="1" customWidth="1"/>
    <col min="9481" max="9482" width="5.85546875" style="2" bestFit="1" customWidth="1"/>
    <col min="9483" max="9483" width="27.7109375" style="2" bestFit="1" customWidth="1"/>
    <col min="9484" max="9507" width="4.140625" style="2" bestFit="1" customWidth="1"/>
    <col min="9508" max="9519" width="0" style="2" hidden="1" customWidth="1"/>
    <col min="9520" max="9520" width="5.140625" style="2" bestFit="1" customWidth="1"/>
    <col min="9521" max="9728" width="11.42578125" style="2"/>
    <col min="9729" max="9729" width="9.28515625" style="2" bestFit="1" customWidth="1"/>
    <col min="9730" max="9730" width="5.140625" style="2" bestFit="1" customWidth="1"/>
    <col min="9731" max="9731" width="16.42578125" style="2" bestFit="1" customWidth="1"/>
    <col min="9732" max="9732" width="15.28515625" style="2" bestFit="1" customWidth="1"/>
    <col min="9733" max="9735" width="3.85546875" style="2" bestFit="1" customWidth="1"/>
    <col min="9736" max="9736" width="3.28515625" style="2" bestFit="1" customWidth="1"/>
    <col min="9737" max="9738" width="5.85546875" style="2" bestFit="1" customWidth="1"/>
    <col min="9739" max="9739" width="27.7109375" style="2" bestFit="1" customWidth="1"/>
    <col min="9740" max="9763" width="4.140625" style="2" bestFit="1" customWidth="1"/>
    <col min="9764" max="9775" width="0" style="2" hidden="1" customWidth="1"/>
    <col min="9776" max="9776" width="5.140625" style="2" bestFit="1" customWidth="1"/>
    <col min="9777" max="9984" width="11.42578125" style="2"/>
    <col min="9985" max="9985" width="9.28515625" style="2" bestFit="1" customWidth="1"/>
    <col min="9986" max="9986" width="5.140625" style="2" bestFit="1" customWidth="1"/>
    <col min="9987" max="9987" width="16.42578125" style="2" bestFit="1" customWidth="1"/>
    <col min="9988" max="9988" width="15.28515625" style="2" bestFit="1" customWidth="1"/>
    <col min="9989" max="9991" width="3.85546875" style="2" bestFit="1" customWidth="1"/>
    <col min="9992" max="9992" width="3.28515625" style="2" bestFit="1" customWidth="1"/>
    <col min="9993" max="9994" width="5.85546875" style="2" bestFit="1" customWidth="1"/>
    <col min="9995" max="9995" width="27.7109375" style="2" bestFit="1" customWidth="1"/>
    <col min="9996" max="10019" width="4.140625" style="2" bestFit="1" customWidth="1"/>
    <col min="10020" max="10031" width="0" style="2" hidden="1" customWidth="1"/>
    <col min="10032" max="10032" width="5.140625" style="2" bestFit="1" customWidth="1"/>
    <col min="10033" max="10240" width="11.42578125" style="2"/>
    <col min="10241" max="10241" width="9.28515625" style="2" bestFit="1" customWidth="1"/>
    <col min="10242" max="10242" width="5.140625" style="2" bestFit="1" customWidth="1"/>
    <col min="10243" max="10243" width="16.42578125" style="2" bestFit="1" customWidth="1"/>
    <col min="10244" max="10244" width="15.28515625" style="2" bestFit="1" customWidth="1"/>
    <col min="10245" max="10247" width="3.85546875" style="2" bestFit="1" customWidth="1"/>
    <col min="10248" max="10248" width="3.28515625" style="2" bestFit="1" customWidth="1"/>
    <col min="10249" max="10250" width="5.85546875" style="2" bestFit="1" customWidth="1"/>
    <col min="10251" max="10251" width="27.7109375" style="2" bestFit="1" customWidth="1"/>
    <col min="10252" max="10275" width="4.140625" style="2" bestFit="1" customWidth="1"/>
    <col min="10276" max="10287" width="0" style="2" hidden="1" customWidth="1"/>
    <col min="10288" max="10288" width="5.140625" style="2" bestFit="1" customWidth="1"/>
    <col min="10289" max="10496" width="11.42578125" style="2"/>
    <col min="10497" max="10497" width="9.28515625" style="2" bestFit="1" customWidth="1"/>
    <col min="10498" max="10498" width="5.140625" style="2" bestFit="1" customWidth="1"/>
    <col min="10499" max="10499" width="16.42578125" style="2" bestFit="1" customWidth="1"/>
    <col min="10500" max="10500" width="15.28515625" style="2" bestFit="1" customWidth="1"/>
    <col min="10501" max="10503" width="3.85546875" style="2" bestFit="1" customWidth="1"/>
    <col min="10504" max="10504" width="3.28515625" style="2" bestFit="1" customWidth="1"/>
    <col min="10505" max="10506" width="5.85546875" style="2" bestFit="1" customWidth="1"/>
    <col min="10507" max="10507" width="27.7109375" style="2" bestFit="1" customWidth="1"/>
    <col min="10508" max="10531" width="4.140625" style="2" bestFit="1" customWidth="1"/>
    <col min="10532" max="10543" width="0" style="2" hidden="1" customWidth="1"/>
    <col min="10544" max="10544" width="5.140625" style="2" bestFit="1" customWidth="1"/>
    <col min="10545" max="10752" width="11.42578125" style="2"/>
    <col min="10753" max="10753" width="9.28515625" style="2" bestFit="1" customWidth="1"/>
    <col min="10754" max="10754" width="5.140625" style="2" bestFit="1" customWidth="1"/>
    <col min="10755" max="10755" width="16.42578125" style="2" bestFit="1" customWidth="1"/>
    <col min="10756" max="10756" width="15.28515625" style="2" bestFit="1" customWidth="1"/>
    <col min="10757" max="10759" width="3.85546875" style="2" bestFit="1" customWidth="1"/>
    <col min="10760" max="10760" width="3.28515625" style="2" bestFit="1" customWidth="1"/>
    <col min="10761" max="10762" width="5.85546875" style="2" bestFit="1" customWidth="1"/>
    <col min="10763" max="10763" width="27.7109375" style="2" bestFit="1" customWidth="1"/>
    <col min="10764" max="10787" width="4.140625" style="2" bestFit="1" customWidth="1"/>
    <col min="10788" max="10799" width="0" style="2" hidden="1" customWidth="1"/>
    <col min="10800" max="10800" width="5.140625" style="2" bestFit="1" customWidth="1"/>
    <col min="10801" max="11008" width="11.42578125" style="2"/>
    <col min="11009" max="11009" width="9.28515625" style="2" bestFit="1" customWidth="1"/>
    <col min="11010" max="11010" width="5.140625" style="2" bestFit="1" customWidth="1"/>
    <col min="11011" max="11011" width="16.42578125" style="2" bestFit="1" customWidth="1"/>
    <col min="11012" max="11012" width="15.28515625" style="2" bestFit="1" customWidth="1"/>
    <col min="11013" max="11015" width="3.85546875" style="2" bestFit="1" customWidth="1"/>
    <col min="11016" max="11016" width="3.28515625" style="2" bestFit="1" customWidth="1"/>
    <col min="11017" max="11018" width="5.85546875" style="2" bestFit="1" customWidth="1"/>
    <col min="11019" max="11019" width="27.7109375" style="2" bestFit="1" customWidth="1"/>
    <col min="11020" max="11043" width="4.140625" style="2" bestFit="1" customWidth="1"/>
    <col min="11044" max="11055" width="0" style="2" hidden="1" customWidth="1"/>
    <col min="11056" max="11056" width="5.140625" style="2" bestFit="1" customWidth="1"/>
    <col min="11057" max="11264" width="11.42578125" style="2"/>
    <col min="11265" max="11265" width="9.28515625" style="2" bestFit="1" customWidth="1"/>
    <col min="11266" max="11266" width="5.140625" style="2" bestFit="1" customWidth="1"/>
    <col min="11267" max="11267" width="16.42578125" style="2" bestFit="1" customWidth="1"/>
    <col min="11268" max="11268" width="15.28515625" style="2" bestFit="1" customWidth="1"/>
    <col min="11269" max="11271" width="3.85546875" style="2" bestFit="1" customWidth="1"/>
    <col min="11272" max="11272" width="3.28515625" style="2" bestFit="1" customWidth="1"/>
    <col min="11273" max="11274" width="5.85546875" style="2" bestFit="1" customWidth="1"/>
    <col min="11275" max="11275" width="27.7109375" style="2" bestFit="1" customWidth="1"/>
    <col min="11276" max="11299" width="4.140625" style="2" bestFit="1" customWidth="1"/>
    <col min="11300" max="11311" width="0" style="2" hidden="1" customWidth="1"/>
    <col min="11312" max="11312" width="5.140625" style="2" bestFit="1" customWidth="1"/>
    <col min="11313" max="11520" width="11.42578125" style="2"/>
    <col min="11521" max="11521" width="9.28515625" style="2" bestFit="1" customWidth="1"/>
    <col min="11522" max="11522" width="5.140625" style="2" bestFit="1" customWidth="1"/>
    <col min="11523" max="11523" width="16.42578125" style="2" bestFit="1" customWidth="1"/>
    <col min="11524" max="11524" width="15.28515625" style="2" bestFit="1" customWidth="1"/>
    <col min="11525" max="11527" width="3.85546875" style="2" bestFit="1" customWidth="1"/>
    <col min="11528" max="11528" width="3.28515625" style="2" bestFit="1" customWidth="1"/>
    <col min="11529" max="11530" width="5.85546875" style="2" bestFit="1" customWidth="1"/>
    <col min="11531" max="11531" width="27.7109375" style="2" bestFit="1" customWidth="1"/>
    <col min="11532" max="11555" width="4.140625" style="2" bestFit="1" customWidth="1"/>
    <col min="11556" max="11567" width="0" style="2" hidden="1" customWidth="1"/>
    <col min="11568" max="11568" width="5.140625" style="2" bestFit="1" customWidth="1"/>
    <col min="11569" max="11776" width="11.42578125" style="2"/>
    <col min="11777" max="11777" width="9.28515625" style="2" bestFit="1" customWidth="1"/>
    <col min="11778" max="11778" width="5.140625" style="2" bestFit="1" customWidth="1"/>
    <col min="11779" max="11779" width="16.42578125" style="2" bestFit="1" customWidth="1"/>
    <col min="11780" max="11780" width="15.28515625" style="2" bestFit="1" customWidth="1"/>
    <col min="11781" max="11783" width="3.85546875" style="2" bestFit="1" customWidth="1"/>
    <col min="11784" max="11784" width="3.28515625" style="2" bestFit="1" customWidth="1"/>
    <col min="11785" max="11786" width="5.85546875" style="2" bestFit="1" customWidth="1"/>
    <col min="11787" max="11787" width="27.7109375" style="2" bestFit="1" customWidth="1"/>
    <col min="11788" max="11811" width="4.140625" style="2" bestFit="1" customWidth="1"/>
    <col min="11812" max="11823" width="0" style="2" hidden="1" customWidth="1"/>
    <col min="11824" max="11824" width="5.140625" style="2" bestFit="1" customWidth="1"/>
    <col min="11825" max="12032" width="11.42578125" style="2"/>
    <col min="12033" max="12033" width="9.28515625" style="2" bestFit="1" customWidth="1"/>
    <col min="12034" max="12034" width="5.140625" style="2" bestFit="1" customWidth="1"/>
    <col min="12035" max="12035" width="16.42578125" style="2" bestFit="1" customWidth="1"/>
    <col min="12036" max="12036" width="15.28515625" style="2" bestFit="1" customWidth="1"/>
    <col min="12037" max="12039" width="3.85546875" style="2" bestFit="1" customWidth="1"/>
    <col min="12040" max="12040" width="3.28515625" style="2" bestFit="1" customWidth="1"/>
    <col min="12041" max="12042" width="5.85546875" style="2" bestFit="1" customWidth="1"/>
    <col min="12043" max="12043" width="27.7109375" style="2" bestFit="1" customWidth="1"/>
    <col min="12044" max="12067" width="4.140625" style="2" bestFit="1" customWidth="1"/>
    <col min="12068" max="12079" width="0" style="2" hidden="1" customWidth="1"/>
    <col min="12080" max="12080" width="5.140625" style="2" bestFit="1" customWidth="1"/>
    <col min="12081" max="12288" width="11.42578125" style="2"/>
    <col min="12289" max="12289" width="9.28515625" style="2" bestFit="1" customWidth="1"/>
    <col min="12290" max="12290" width="5.140625" style="2" bestFit="1" customWidth="1"/>
    <col min="12291" max="12291" width="16.42578125" style="2" bestFit="1" customWidth="1"/>
    <col min="12292" max="12292" width="15.28515625" style="2" bestFit="1" customWidth="1"/>
    <col min="12293" max="12295" width="3.85546875" style="2" bestFit="1" customWidth="1"/>
    <col min="12296" max="12296" width="3.28515625" style="2" bestFit="1" customWidth="1"/>
    <col min="12297" max="12298" width="5.85546875" style="2" bestFit="1" customWidth="1"/>
    <col min="12299" max="12299" width="27.7109375" style="2" bestFit="1" customWidth="1"/>
    <col min="12300" max="12323" width="4.140625" style="2" bestFit="1" customWidth="1"/>
    <col min="12324" max="12335" width="0" style="2" hidden="1" customWidth="1"/>
    <col min="12336" max="12336" width="5.140625" style="2" bestFit="1" customWidth="1"/>
    <col min="12337" max="12544" width="11.42578125" style="2"/>
    <col min="12545" max="12545" width="9.28515625" style="2" bestFit="1" customWidth="1"/>
    <col min="12546" max="12546" width="5.140625" style="2" bestFit="1" customWidth="1"/>
    <col min="12547" max="12547" width="16.42578125" style="2" bestFit="1" customWidth="1"/>
    <col min="12548" max="12548" width="15.28515625" style="2" bestFit="1" customWidth="1"/>
    <col min="12549" max="12551" width="3.85546875" style="2" bestFit="1" customWidth="1"/>
    <col min="12552" max="12552" width="3.28515625" style="2" bestFit="1" customWidth="1"/>
    <col min="12553" max="12554" width="5.85546875" style="2" bestFit="1" customWidth="1"/>
    <col min="12555" max="12555" width="27.7109375" style="2" bestFit="1" customWidth="1"/>
    <col min="12556" max="12579" width="4.140625" style="2" bestFit="1" customWidth="1"/>
    <col min="12580" max="12591" width="0" style="2" hidden="1" customWidth="1"/>
    <col min="12592" max="12592" width="5.140625" style="2" bestFit="1" customWidth="1"/>
    <col min="12593" max="12800" width="11.42578125" style="2"/>
    <col min="12801" max="12801" width="9.28515625" style="2" bestFit="1" customWidth="1"/>
    <col min="12802" max="12802" width="5.140625" style="2" bestFit="1" customWidth="1"/>
    <col min="12803" max="12803" width="16.42578125" style="2" bestFit="1" customWidth="1"/>
    <col min="12804" max="12804" width="15.28515625" style="2" bestFit="1" customWidth="1"/>
    <col min="12805" max="12807" width="3.85546875" style="2" bestFit="1" customWidth="1"/>
    <col min="12808" max="12808" width="3.28515625" style="2" bestFit="1" customWidth="1"/>
    <col min="12809" max="12810" width="5.85546875" style="2" bestFit="1" customWidth="1"/>
    <col min="12811" max="12811" width="27.7109375" style="2" bestFit="1" customWidth="1"/>
    <col min="12812" max="12835" width="4.140625" style="2" bestFit="1" customWidth="1"/>
    <col min="12836" max="12847" width="0" style="2" hidden="1" customWidth="1"/>
    <col min="12848" max="12848" width="5.140625" style="2" bestFit="1" customWidth="1"/>
    <col min="12849" max="13056" width="11.42578125" style="2"/>
    <col min="13057" max="13057" width="9.28515625" style="2" bestFit="1" customWidth="1"/>
    <col min="13058" max="13058" width="5.140625" style="2" bestFit="1" customWidth="1"/>
    <col min="13059" max="13059" width="16.42578125" style="2" bestFit="1" customWidth="1"/>
    <col min="13060" max="13060" width="15.28515625" style="2" bestFit="1" customWidth="1"/>
    <col min="13061" max="13063" width="3.85546875" style="2" bestFit="1" customWidth="1"/>
    <col min="13064" max="13064" width="3.28515625" style="2" bestFit="1" customWidth="1"/>
    <col min="13065" max="13066" width="5.85546875" style="2" bestFit="1" customWidth="1"/>
    <col min="13067" max="13067" width="27.7109375" style="2" bestFit="1" customWidth="1"/>
    <col min="13068" max="13091" width="4.140625" style="2" bestFit="1" customWidth="1"/>
    <col min="13092" max="13103" width="0" style="2" hidden="1" customWidth="1"/>
    <col min="13104" max="13104" width="5.140625" style="2" bestFit="1" customWidth="1"/>
    <col min="13105" max="13312" width="11.42578125" style="2"/>
    <col min="13313" max="13313" width="9.28515625" style="2" bestFit="1" customWidth="1"/>
    <col min="13314" max="13314" width="5.140625" style="2" bestFit="1" customWidth="1"/>
    <col min="13315" max="13315" width="16.42578125" style="2" bestFit="1" customWidth="1"/>
    <col min="13316" max="13316" width="15.28515625" style="2" bestFit="1" customWidth="1"/>
    <col min="13317" max="13319" width="3.85546875" style="2" bestFit="1" customWidth="1"/>
    <col min="13320" max="13320" width="3.28515625" style="2" bestFit="1" customWidth="1"/>
    <col min="13321" max="13322" width="5.85546875" style="2" bestFit="1" customWidth="1"/>
    <col min="13323" max="13323" width="27.7109375" style="2" bestFit="1" customWidth="1"/>
    <col min="13324" max="13347" width="4.140625" style="2" bestFit="1" customWidth="1"/>
    <col min="13348" max="13359" width="0" style="2" hidden="1" customWidth="1"/>
    <col min="13360" max="13360" width="5.140625" style="2" bestFit="1" customWidth="1"/>
    <col min="13361" max="13568" width="11.42578125" style="2"/>
    <col min="13569" max="13569" width="9.28515625" style="2" bestFit="1" customWidth="1"/>
    <col min="13570" max="13570" width="5.140625" style="2" bestFit="1" customWidth="1"/>
    <col min="13571" max="13571" width="16.42578125" style="2" bestFit="1" customWidth="1"/>
    <col min="13572" max="13572" width="15.28515625" style="2" bestFit="1" customWidth="1"/>
    <col min="13573" max="13575" width="3.85546875" style="2" bestFit="1" customWidth="1"/>
    <col min="13576" max="13576" width="3.28515625" style="2" bestFit="1" customWidth="1"/>
    <col min="13577" max="13578" width="5.85546875" style="2" bestFit="1" customWidth="1"/>
    <col min="13579" max="13579" width="27.7109375" style="2" bestFit="1" customWidth="1"/>
    <col min="13580" max="13603" width="4.140625" style="2" bestFit="1" customWidth="1"/>
    <col min="13604" max="13615" width="0" style="2" hidden="1" customWidth="1"/>
    <col min="13616" max="13616" width="5.140625" style="2" bestFit="1" customWidth="1"/>
    <col min="13617" max="13824" width="11.42578125" style="2"/>
    <col min="13825" max="13825" width="9.28515625" style="2" bestFit="1" customWidth="1"/>
    <col min="13826" max="13826" width="5.140625" style="2" bestFit="1" customWidth="1"/>
    <col min="13827" max="13827" width="16.42578125" style="2" bestFit="1" customWidth="1"/>
    <col min="13828" max="13828" width="15.28515625" style="2" bestFit="1" customWidth="1"/>
    <col min="13829" max="13831" width="3.85546875" style="2" bestFit="1" customWidth="1"/>
    <col min="13832" max="13832" width="3.28515625" style="2" bestFit="1" customWidth="1"/>
    <col min="13833" max="13834" width="5.85546875" style="2" bestFit="1" customWidth="1"/>
    <col min="13835" max="13835" width="27.7109375" style="2" bestFit="1" customWidth="1"/>
    <col min="13836" max="13859" width="4.140625" style="2" bestFit="1" customWidth="1"/>
    <col min="13860" max="13871" width="0" style="2" hidden="1" customWidth="1"/>
    <col min="13872" max="13872" width="5.140625" style="2" bestFit="1" customWidth="1"/>
    <col min="13873" max="14080" width="11.42578125" style="2"/>
    <col min="14081" max="14081" width="9.28515625" style="2" bestFit="1" customWidth="1"/>
    <col min="14082" max="14082" width="5.140625" style="2" bestFit="1" customWidth="1"/>
    <col min="14083" max="14083" width="16.42578125" style="2" bestFit="1" customWidth="1"/>
    <col min="14084" max="14084" width="15.28515625" style="2" bestFit="1" customWidth="1"/>
    <col min="14085" max="14087" width="3.85546875" style="2" bestFit="1" customWidth="1"/>
    <col min="14088" max="14088" width="3.28515625" style="2" bestFit="1" customWidth="1"/>
    <col min="14089" max="14090" width="5.85546875" style="2" bestFit="1" customWidth="1"/>
    <col min="14091" max="14091" width="27.7109375" style="2" bestFit="1" customWidth="1"/>
    <col min="14092" max="14115" width="4.140625" style="2" bestFit="1" customWidth="1"/>
    <col min="14116" max="14127" width="0" style="2" hidden="1" customWidth="1"/>
    <col min="14128" max="14128" width="5.140625" style="2" bestFit="1" customWidth="1"/>
    <col min="14129" max="14336" width="11.42578125" style="2"/>
    <col min="14337" max="14337" width="9.28515625" style="2" bestFit="1" customWidth="1"/>
    <col min="14338" max="14338" width="5.140625" style="2" bestFit="1" customWidth="1"/>
    <col min="14339" max="14339" width="16.42578125" style="2" bestFit="1" customWidth="1"/>
    <col min="14340" max="14340" width="15.28515625" style="2" bestFit="1" customWidth="1"/>
    <col min="14341" max="14343" width="3.85546875" style="2" bestFit="1" customWidth="1"/>
    <col min="14344" max="14344" width="3.28515625" style="2" bestFit="1" customWidth="1"/>
    <col min="14345" max="14346" width="5.85546875" style="2" bestFit="1" customWidth="1"/>
    <col min="14347" max="14347" width="27.7109375" style="2" bestFit="1" customWidth="1"/>
    <col min="14348" max="14371" width="4.140625" style="2" bestFit="1" customWidth="1"/>
    <col min="14372" max="14383" width="0" style="2" hidden="1" customWidth="1"/>
    <col min="14384" max="14384" width="5.140625" style="2" bestFit="1" customWidth="1"/>
    <col min="14385" max="14592" width="11.42578125" style="2"/>
    <col min="14593" max="14593" width="9.28515625" style="2" bestFit="1" customWidth="1"/>
    <col min="14594" max="14594" width="5.140625" style="2" bestFit="1" customWidth="1"/>
    <col min="14595" max="14595" width="16.42578125" style="2" bestFit="1" customWidth="1"/>
    <col min="14596" max="14596" width="15.28515625" style="2" bestFit="1" customWidth="1"/>
    <col min="14597" max="14599" width="3.85546875" style="2" bestFit="1" customWidth="1"/>
    <col min="14600" max="14600" width="3.28515625" style="2" bestFit="1" customWidth="1"/>
    <col min="14601" max="14602" width="5.85546875" style="2" bestFit="1" customWidth="1"/>
    <col min="14603" max="14603" width="27.7109375" style="2" bestFit="1" customWidth="1"/>
    <col min="14604" max="14627" width="4.140625" style="2" bestFit="1" customWidth="1"/>
    <col min="14628" max="14639" width="0" style="2" hidden="1" customWidth="1"/>
    <col min="14640" max="14640" width="5.140625" style="2" bestFit="1" customWidth="1"/>
    <col min="14641" max="14848" width="11.42578125" style="2"/>
    <col min="14849" max="14849" width="9.28515625" style="2" bestFit="1" customWidth="1"/>
    <col min="14850" max="14850" width="5.140625" style="2" bestFit="1" customWidth="1"/>
    <col min="14851" max="14851" width="16.42578125" style="2" bestFit="1" customWidth="1"/>
    <col min="14852" max="14852" width="15.28515625" style="2" bestFit="1" customWidth="1"/>
    <col min="14853" max="14855" width="3.85546875" style="2" bestFit="1" customWidth="1"/>
    <col min="14856" max="14856" width="3.28515625" style="2" bestFit="1" customWidth="1"/>
    <col min="14857" max="14858" width="5.85546875" style="2" bestFit="1" customWidth="1"/>
    <col min="14859" max="14859" width="27.7109375" style="2" bestFit="1" customWidth="1"/>
    <col min="14860" max="14883" width="4.140625" style="2" bestFit="1" customWidth="1"/>
    <col min="14884" max="14895" width="0" style="2" hidden="1" customWidth="1"/>
    <col min="14896" max="14896" width="5.140625" style="2" bestFit="1" customWidth="1"/>
    <col min="14897" max="15104" width="11.42578125" style="2"/>
    <col min="15105" max="15105" width="9.28515625" style="2" bestFit="1" customWidth="1"/>
    <col min="15106" max="15106" width="5.140625" style="2" bestFit="1" customWidth="1"/>
    <col min="15107" max="15107" width="16.42578125" style="2" bestFit="1" customWidth="1"/>
    <col min="15108" max="15108" width="15.28515625" style="2" bestFit="1" customWidth="1"/>
    <col min="15109" max="15111" width="3.85546875" style="2" bestFit="1" customWidth="1"/>
    <col min="15112" max="15112" width="3.28515625" style="2" bestFit="1" customWidth="1"/>
    <col min="15113" max="15114" width="5.85546875" style="2" bestFit="1" customWidth="1"/>
    <col min="15115" max="15115" width="27.7109375" style="2" bestFit="1" customWidth="1"/>
    <col min="15116" max="15139" width="4.140625" style="2" bestFit="1" customWidth="1"/>
    <col min="15140" max="15151" width="0" style="2" hidden="1" customWidth="1"/>
    <col min="15152" max="15152" width="5.140625" style="2" bestFit="1" customWidth="1"/>
    <col min="15153" max="15360" width="11.42578125" style="2"/>
    <col min="15361" max="15361" width="9.28515625" style="2" bestFit="1" customWidth="1"/>
    <col min="15362" max="15362" width="5.140625" style="2" bestFit="1" customWidth="1"/>
    <col min="15363" max="15363" width="16.42578125" style="2" bestFit="1" customWidth="1"/>
    <col min="15364" max="15364" width="15.28515625" style="2" bestFit="1" customWidth="1"/>
    <col min="15365" max="15367" width="3.85546875" style="2" bestFit="1" customWidth="1"/>
    <col min="15368" max="15368" width="3.28515625" style="2" bestFit="1" customWidth="1"/>
    <col min="15369" max="15370" width="5.85546875" style="2" bestFit="1" customWidth="1"/>
    <col min="15371" max="15371" width="27.7109375" style="2" bestFit="1" customWidth="1"/>
    <col min="15372" max="15395" width="4.140625" style="2" bestFit="1" customWidth="1"/>
    <col min="15396" max="15407" width="0" style="2" hidden="1" customWidth="1"/>
    <col min="15408" max="15408" width="5.140625" style="2" bestFit="1" customWidth="1"/>
    <col min="15409" max="15616" width="11.42578125" style="2"/>
    <col min="15617" max="15617" width="9.28515625" style="2" bestFit="1" customWidth="1"/>
    <col min="15618" max="15618" width="5.140625" style="2" bestFit="1" customWidth="1"/>
    <col min="15619" max="15619" width="16.42578125" style="2" bestFit="1" customWidth="1"/>
    <col min="15620" max="15620" width="15.28515625" style="2" bestFit="1" customWidth="1"/>
    <col min="15621" max="15623" width="3.85546875" style="2" bestFit="1" customWidth="1"/>
    <col min="15624" max="15624" width="3.28515625" style="2" bestFit="1" customWidth="1"/>
    <col min="15625" max="15626" width="5.85546875" style="2" bestFit="1" customWidth="1"/>
    <col min="15627" max="15627" width="27.7109375" style="2" bestFit="1" customWidth="1"/>
    <col min="15628" max="15651" width="4.140625" style="2" bestFit="1" customWidth="1"/>
    <col min="15652" max="15663" width="0" style="2" hidden="1" customWidth="1"/>
    <col min="15664" max="15664" width="5.140625" style="2" bestFit="1" customWidth="1"/>
    <col min="15665" max="15872" width="11.42578125" style="2"/>
    <col min="15873" max="15873" width="9.28515625" style="2" bestFit="1" customWidth="1"/>
    <col min="15874" max="15874" width="5.140625" style="2" bestFit="1" customWidth="1"/>
    <col min="15875" max="15875" width="16.42578125" style="2" bestFit="1" customWidth="1"/>
    <col min="15876" max="15876" width="15.28515625" style="2" bestFit="1" customWidth="1"/>
    <col min="15877" max="15879" width="3.85546875" style="2" bestFit="1" customWidth="1"/>
    <col min="15880" max="15880" width="3.28515625" style="2" bestFit="1" customWidth="1"/>
    <col min="15881" max="15882" width="5.85546875" style="2" bestFit="1" customWidth="1"/>
    <col min="15883" max="15883" width="27.7109375" style="2" bestFit="1" customWidth="1"/>
    <col min="15884" max="15907" width="4.140625" style="2" bestFit="1" customWidth="1"/>
    <col min="15908" max="15919" width="0" style="2" hidden="1" customWidth="1"/>
    <col min="15920" max="15920" width="5.140625" style="2" bestFit="1" customWidth="1"/>
    <col min="15921" max="16128" width="11.42578125" style="2"/>
    <col min="16129" max="16129" width="9.28515625" style="2" bestFit="1" customWidth="1"/>
    <col min="16130" max="16130" width="5.140625" style="2" bestFit="1" customWidth="1"/>
    <col min="16131" max="16131" width="16.42578125" style="2" bestFit="1" customWidth="1"/>
    <col min="16132" max="16132" width="15.28515625" style="2" bestFit="1" customWidth="1"/>
    <col min="16133" max="16135" width="3.85546875" style="2" bestFit="1" customWidth="1"/>
    <col min="16136" max="16136" width="3.28515625" style="2" bestFit="1" customWidth="1"/>
    <col min="16137" max="16138" width="5.85546875" style="2" bestFit="1" customWidth="1"/>
    <col min="16139" max="16139" width="27.7109375" style="2" bestFit="1" customWidth="1"/>
    <col min="16140" max="16163" width="4.140625" style="2" bestFit="1" customWidth="1"/>
    <col min="16164" max="16175" width="0" style="2" hidden="1" customWidth="1"/>
    <col min="16176" max="16176" width="5.140625" style="2" bestFit="1" customWidth="1"/>
    <col min="16177" max="16384" width="11.42578125" style="2"/>
  </cols>
  <sheetData>
    <row r="1" spans="1:48" ht="255.75" x14ac:dyDescent="0.2">
      <c r="A1" s="6">
        <v>2025</v>
      </c>
      <c r="B1" s="24" t="s">
        <v>185</v>
      </c>
      <c r="C1" s="5" t="s">
        <v>186</v>
      </c>
      <c r="D1" s="6" t="s">
        <v>187</v>
      </c>
      <c r="E1" s="7" t="s">
        <v>188</v>
      </c>
      <c r="F1" s="7" t="s">
        <v>189</v>
      </c>
      <c r="G1" s="7" t="s">
        <v>190</v>
      </c>
      <c r="H1" s="7" t="s">
        <v>191</v>
      </c>
      <c r="I1" s="7" t="s">
        <v>192</v>
      </c>
      <c r="J1" s="7" t="s">
        <v>193</v>
      </c>
      <c r="K1" s="12" t="s">
        <v>369</v>
      </c>
      <c r="L1" s="12" t="s">
        <v>370</v>
      </c>
      <c r="M1" s="12" t="s">
        <v>371</v>
      </c>
      <c r="N1" s="35" t="s">
        <v>372</v>
      </c>
      <c r="O1" s="37" t="s">
        <v>375</v>
      </c>
      <c r="P1" s="38" t="s">
        <v>373</v>
      </c>
      <c r="Q1" s="36" t="s">
        <v>374</v>
      </c>
      <c r="R1" s="12" t="s">
        <v>376</v>
      </c>
      <c r="S1" s="33" t="s">
        <v>377</v>
      </c>
      <c r="T1" s="34" t="s">
        <v>378</v>
      </c>
      <c r="U1" s="34" t="s">
        <v>379</v>
      </c>
      <c r="V1" s="12" t="s">
        <v>380</v>
      </c>
      <c r="W1" s="6" t="s">
        <v>194</v>
      </c>
      <c r="X1" s="6" t="s">
        <v>195</v>
      </c>
      <c r="Y1" s="13" t="s">
        <v>381</v>
      </c>
      <c r="Z1" s="13" t="s">
        <v>382</v>
      </c>
      <c r="AA1" s="13" t="s">
        <v>383</v>
      </c>
      <c r="AB1" s="14" t="s">
        <v>384</v>
      </c>
      <c r="AC1" s="14" t="s">
        <v>385</v>
      </c>
      <c r="AD1" s="39" t="s">
        <v>386</v>
      </c>
      <c r="AE1" s="41" t="s">
        <v>387</v>
      </c>
      <c r="AF1" s="40" t="s">
        <v>388</v>
      </c>
      <c r="AG1" s="32" t="s">
        <v>389</v>
      </c>
      <c r="AH1" s="14" t="s">
        <v>390</v>
      </c>
      <c r="AI1" s="14" t="s">
        <v>391</v>
      </c>
      <c r="AJ1" s="14" t="s">
        <v>392</v>
      </c>
      <c r="AK1" s="14" t="s">
        <v>393</v>
      </c>
      <c r="AL1" s="14" t="s">
        <v>394</v>
      </c>
      <c r="AM1" s="14" t="s">
        <v>395</v>
      </c>
      <c r="AN1" s="14" t="s">
        <v>396</v>
      </c>
      <c r="AO1" s="24" t="s">
        <v>318</v>
      </c>
      <c r="AP1" s="7" t="s">
        <v>316</v>
      </c>
      <c r="AQ1" s="7" t="s">
        <v>317</v>
      </c>
      <c r="AR1" s="7" t="s">
        <v>364</v>
      </c>
      <c r="AS1" s="7"/>
      <c r="AT1" s="7"/>
      <c r="AU1" s="7"/>
      <c r="AV1" s="6"/>
    </row>
    <row r="2" spans="1:48" ht="15" x14ac:dyDescent="0.2">
      <c r="B2" s="57">
        <v>1</v>
      </c>
      <c r="C2" s="1" t="s">
        <v>202</v>
      </c>
      <c r="D2" s="23" t="s">
        <v>70</v>
      </c>
      <c r="E2" s="8">
        <v>1</v>
      </c>
      <c r="F2" s="8"/>
      <c r="G2" s="8">
        <v>1</v>
      </c>
      <c r="H2" s="8" t="s">
        <v>214</v>
      </c>
      <c r="I2" s="8" t="s">
        <v>209</v>
      </c>
      <c r="J2" s="3" t="s">
        <v>0</v>
      </c>
      <c r="K2" s="63">
        <v>92</v>
      </c>
      <c r="L2" s="63">
        <v>88</v>
      </c>
      <c r="M2" s="63">
        <v>90</v>
      </c>
      <c r="N2" s="63">
        <v>92</v>
      </c>
      <c r="O2" s="70">
        <v>88</v>
      </c>
      <c r="P2" s="70">
        <v>84</v>
      </c>
      <c r="W2" s="65">
        <f t="shared" ref="W2:W33" si="0">SUM(K2:V2)</f>
        <v>534</v>
      </c>
      <c r="AE2" s="27"/>
      <c r="AO2" s="4">
        <f>SUM(Y2:AN2)</f>
        <v>0</v>
      </c>
      <c r="AP2" s="4" t="e">
        <f>SUM(Y2:AN2)-(SMALL(Y2:AN2,1)+SMALL(Y2:AN2,2)+SMALL(Y2:AN2,3)+SMALL(Y2:AN2,4)+SMALL(Y2:AN2,5)+SMALL(Y2:AN2,6)+SMALL(Y2:AN2,7)+SMALL(Y2:AN2,8)+SMALL(Y2:AN2,9)+SMALL(Y2:AN2,10)+SMALL(Y2:AN2,11))</f>
        <v>#NUM!</v>
      </c>
      <c r="AQ2" s="4" t="e">
        <f>AP2+X2</f>
        <v>#NUM!</v>
      </c>
      <c r="AS2" s="4">
        <v>0</v>
      </c>
      <c r="AT2" s="4">
        <v>0</v>
      </c>
      <c r="AU2" s="4">
        <v>0</v>
      </c>
      <c r="AV2" s="4">
        <v>0</v>
      </c>
    </row>
    <row r="3" spans="1:48" ht="15" x14ac:dyDescent="0.2">
      <c r="B3" s="52">
        <v>1</v>
      </c>
      <c r="C3" s="4" t="s">
        <v>131</v>
      </c>
      <c r="D3" s="4" t="s">
        <v>116</v>
      </c>
      <c r="E3" s="8">
        <v>2</v>
      </c>
      <c r="F3" s="8"/>
      <c r="G3" s="8">
        <v>2</v>
      </c>
      <c r="H3" s="8" t="s">
        <v>214</v>
      </c>
      <c r="I3" s="8" t="s">
        <v>209</v>
      </c>
      <c r="J3" s="8" t="s">
        <v>104</v>
      </c>
      <c r="K3" s="63">
        <v>88</v>
      </c>
      <c r="L3" s="63">
        <v>87</v>
      </c>
      <c r="M3" s="63">
        <v>89</v>
      </c>
      <c r="N3" s="63">
        <v>83</v>
      </c>
      <c r="O3" s="63">
        <v>85</v>
      </c>
      <c r="P3" s="55"/>
      <c r="W3" s="65">
        <f t="shared" si="0"/>
        <v>432</v>
      </c>
      <c r="AO3" s="4">
        <f>SUM(Y3:AN3)</f>
        <v>0</v>
      </c>
      <c r="AP3" s="4" t="e">
        <f>SUM(Y3:AN3)-(SMALL(Y3:AN3,1)+SMALL(Y3:AN3,2)+SMALL(Y3:AN3,3)+SMALL(Y3:AN3,4)+SMALL(Y3:AN3,5)+SMALL(Y3:AN3,6)+SMALL(Y3:AN3,7)+SMALL(Y3:AN3,8)+SMALL(Y3:AN3,9)+SMALL(Y3:AN3,10)+SMALL(Y3:AN3,11))</f>
        <v>#NUM!</v>
      </c>
      <c r="AQ3" s="4" t="e">
        <f>AP3+X3</f>
        <v>#NUM!</v>
      </c>
      <c r="AS3" s="4">
        <v>0</v>
      </c>
      <c r="AT3" s="4">
        <v>0</v>
      </c>
      <c r="AU3" s="4">
        <v>0</v>
      </c>
      <c r="AV3" s="4">
        <v>0</v>
      </c>
    </row>
    <row r="4" spans="1:48" ht="15" x14ac:dyDescent="0.2">
      <c r="B4" s="53">
        <v>1</v>
      </c>
      <c r="C4" s="3" t="s">
        <v>173</v>
      </c>
      <c r="D4" s="3" t="s">
        <v>70</v>
      </c>
      <c r="E4" s="8">
        <v>3</v>
      </c>
      <c r="F4" s="8"/>
      <c r="G4" s="8">
        <v>3</v>
      </c>
      <c r="H4" s="8" t="s">
        <v>213</v>
      </c>
      <c r="I4" s="8" t="s">
        <v>359</v>
      </c>
      <c r="J4" s="4" t="s">
        <v>137</v>
      </c>
      <c r="K4" s="63">
        <v>68</v>
      </c>
      <c r="L4" s="63">
        <v>86</v>
      </c>
      <c r="M4" s="63">
        <v>58</v>
      </c>
      <c r="N4" s="63">
        <v>88</v>
      </c>
      <c r="O4" s="72"/>
      <c r="P4" s="63">
        <v>83</v>
      </c>
      <c r="Q4" s="4">
        <v>0</v>
      </c>
      <c r="R4" s="4">
        <v>0</v>
      </c>
      <c r="S4" s="4">
        <v>0</v>
      </c>
      <c r="T4" s="4">
        <v>0</v>
      </c>
      <c r="W4" s="65">
        <f t="shared" si="0"/>
        <v>383</v>
      </c>
      <c r="AO4" s="4">
        <f>SUM(Y4:AN4)</f>
        <v>0</v>
      </c>
      <c r="AP4" s="4" t="e">
        <f>SUM(Y4:AN4)-(SMALL(Y4:AN4,1)+SMALL(Y4:AN4,2)+SMALL(Y4:AN4,3)+SMALL(Y4:AN4,4)+SMALL(Y4:AN4,5)+SMALL(Y4:AN4,6)+SMALL(Y4:AN4,7)+SMALL(Y4:AN4,8)+SMALL(Y4:AN4,9)+SMALL(Y4:AN4,10)+SMALL(Y4:AN4,11))</f>
        <v>#NUM!</v>
      </c>
      <c r="AQ4" s="4" t="e">
        <f>AP4+X4</f>
        <v>#NUM!</v>
      </c>
      <c r="AS4" s="4">
        <v>0</v>
      </c>
      <c r="AT4" s="4">
        <v>0</v>
      </c>
      <c r="AU4" s="4">
        <v>0</v>
      </c>
      <c r="AV4" s="4">
        <v>0</v>
      </c>
    </row>
    <row r="5" spans="1:48" ht="15" x14ac:dyDescent="0.2">
      <c r="B5" s="52">
        <v>2</v>
      </c>
      <c r="C5" s="3" t="s">
        <v>134</v>
      </c>
      <c r="D5" s="3" t="s">
        <v>135</v>
      </c>
      <c r="E5" s="8">
        <v>2</v>
      </c>
      <c r="F5" s="8"/>
      <c r="G5" s="8">
        <v>2</v>
      </c>
      <c r="H5" s="8" t="s">
        <v>212</v>
      </c>
      <c r="I5" s="8" t="s">
        <v>210</v>
      </c>
      <c r="J5" s="8" t="s">
        <v>104</v>
      </c>
      <c r="K5" s="63">
        <v>95</v>
      </c>
      <c r="L5" s="64"/>
      <c r="M5" s="63">
        <v>95</v>
      </c>
      <c r="N5" s="64"/>
      <c r="O5" s="63">
        <v>90</v>
      </c>
      <c r="P5" s="63">
        <v>95</v>
      </c>
      <c r="W5" s="65">
        <f t="shared" si="0"/>
        <v>375</v>
      </c>
      <c r="AO5" s="4">
        <f>SUM(Y5:AN5)</f>
        <v>0</v>
      </c>
      <c r="AP5" s="4" t="e">
        <f>SUM(Y5:AN5)-(SMALL(Y5:AN5,1)+SMALL(Y5:AN5,2)+SMALL(Y5:AN5,3)+SMALL(Y5:AN5,4)+SMALL(Y5:AN5,5)+SMALL(Y5:AN5,6)+SMALL(Y5:AN5,7)+SMALL(Y5:AN5,8)+SMALL(Y5:AN5,9)+SMALL(Y5:AN5,10)+SMALL(Y5:AN5,11))</f>
        <v>#NUM!</v>
      </c>
      <c r="AQ5" s="4" t="e">
        <f>AP5+X5</f>
        <v>#NUM!</v>
      </c>
      <c r="AS5" s="4">
        <v>0</v>
      </c>
      <c r="AT5" s="4">
        <v>0</v>
      </c>
      <c r="AU5" s="4">
        <v>0</v>
      </c>
      <c r="AV5" s="4">
        <v>0</v>
      </c>
    </row>
    <row r="6" spans="1:48" ht="15" x14ac:dyDescent="0.2">
      <c r="B6" s="53">
        <v>2</v>
      </c>
      <c r="C6" s="3" t="s">
        <v>115</v>
      </c>
      <c r="D6" s="3" t="s">
        <v>116</v>
      </c>
      <c r="E6" s="8">
        <v>3</v>
      </c>
      <c r="G6" s="8">
        <v>3</v>
      </c>
      <c r="H6" s="8" t="s">
        <v>213</v>
      </c>
      <c r="I6" s="8" t="s">
        <v>359</v>
      </c>
      <c r="J6" s="8" t="s">
        <v>104</v>
      </c>
      <c r="K6" s="63">
        <v>72</v>
      </c>
      <c r="L6" s="63">
        <v>82</v>
      </c>
      <c r="M6" s="63">
        <v>69</v>
      </c>
      <c r="N6" s="63">
        <v>72</v>
      </c>
      <c r="O6" s="72"/>
      <c r="P6" s="63">
        <v>79</v>
      </c>
      <c r="W6" s="65">
        <f t="shared" si="0"/>
        <v>374</v>
      </c>
      <c r="AO6" s="4">
        <f>SUM(Y6:AN6)</f>
        <v>0</v>
      </c>
      <c r="AP6" s="4" t="e">
        <f>SUM(Y6:AN6)-(SMALL(Y6:AN6,1)+SMALL(Y6:AN6,2)+SMALL(Y6:AN6,3)+SMALL(Y6:AN6,4)+SMALL(Y6:AN6,5)+SMALL(Y6:AN6,6)+SMALL(Y6:AN6,7)+SMALL(Y6:AN6,8)+SMALL(Y6:AN6,9)+SMALL(Y6:AN6,10)+SMALL(Y6:AN6,11))</f>
        <v>#NUM!</v>
      </c>
      <c r="AQ6" s="4" t="e">
        <f>AP6+X6</f>
        <v>#NUM!</v>
      </c>
      <c r="AS6" s="4">
        <v>0</v>
      </c>
      <c r="AT6" s="4">
        <v>0</v>
      </c>
      <c r="AU6" s="4">
        <v>0</v>
      </c>
      <c r="AV6" s="4">
        <v>0</v>
      </c>
    </row>
    <row r="7" spans="1:48" ht="15" x14ac:dyDescent="0.2">
      <c r="B7" s="89">
        <v>3</v>
      </c>
      <c r="C7" s="22" t="s">
        <v>167</v>
      </c>
      <c r="D7" s="22" t="s">
        <v>168</v>
      </c>
      <c r="E7" s="8">
        <v>2</v>
      </c>
      <c r="F7" s="8"/>
      <c r="G7" s="8">
        <v>2</v>
      </c>
      <c r="H7" s="4" t="s">
        <v>211</v>
      </c>
      <c r="I7" s="4" t="s">
        <v>208</v>
      </c>
      <c r="J7" s="4" t="s">
        <v>137</v>
      </c>
      <c r="K7" s="63">
        <v>71</v>
      </c>
      <c r="L7" s="63">
        <v>100</v>
      </c>
      <c r="M7" s="64"/>
      <c r="N7" s="63">
        <v>100</v>
      </c>
      <c r="O7" s="72"/>
      <c r="P7" s="63">
        <v>89</v>
      </c>
      <c r="W7" s="65">
        <f t="shared" si="0"/>
        <v>360</v>
      </c>
      <c r="AP7" s="4">
        <v>0</v>
      </c>
      <c r="AQ7" s="4">
        <v>0</v>
      </c>
      <c r="AR7" s="4">
        <v>0</v>
      </c>
      <c r="AS7" s="4">
        <v>0</v>
      </c>
      <c r="AT7" s="4">
        <v>0</v>
      </c>
      <c r="AU7" s="4">
        <v>0</v>
      </c>
      <c r="AV7" s="4">
        <v>0</v>
      </c>
    </row>
    <row r="8" spans="1:48" ht="15" x14ac:dyDescent="0.2">
      <c r="C8" s="18" t="s">
        <v>58</v>
      </c>
      <c r="D8" s="18" t="s">
        <v>319</v>
      </c>
      <c r="E8" s="8">
        <v>2</v>
      </c>
      <c r="F8" s="8"/>
      <c r="G8" s="8">
        <v>2</v>
      </c>
      <c r="H8" s="4" t="s">
        <v>213</v>
      </c>
      <c r="I8" s="4" t="s">
        <v>359</v>
      </c>
      <c r="J8" s="85" t="s">
        <v>54</v>
      </c>
      <c r="K8" s="63">
        <v>79</v>
      </c>
      <c r="L8" s="63">
        <v>92</v>
      </c>
      <c r="M8" s="63">
        <v>83</v>
      </c>
      <c r="N8" s="64"/>
      <c r="O8" s="72"/>
      <c r="P8" s="63">
        <v>92</v>
      </c>
      <c r="W8" s="65">
        <f t="shared" si="0"/>
        <v>346</v>
      </c>
    </row>
    <row r="9" spans="1:48" ht="15" x14ac:dyDescent="0.2">
      <c r="C9" s="3" t="s">
        <v>71</v>
      </c>
      <c r="D9" s="3" t="s">
        <v>146</v>
      </c>
      <c r="E9" s="8">
        <v>2</v>
      </c>
      <c r="F9" s="8"/>
      <c r="G9" s="8">
        <v>2</v>
      </c>
      <c r="H9" s="8" t="s">
        <v>214</v>
      </c>
      <c r="I9" s="8" t="s">
        <v>209</v>
      </c>
      <c r="J9" s="68" t="s">
        <v>54</v>
      </c>
      <c r="K9" s="63">
        <v>84</v>
      </c>
      <c r="L9" s="63">
        <v>81</v>
      </c>
      <c r="M9" s="63">
        <v>85</v>
      </c>
      <c r="N9" s="64"/>
      <c r="O9" s="63">
        <v>82</v>
      </c>
      <c r="P9" s="55"/>
      <c r="W9" s="65">
        <f t="shared" si="0"/>
        <v>332</v>
      </c>
    </row>
    <row r="10" spans="1:48" ht="15" x14ac:dyDescent="0.2">
      <c r="C10" s="3" t="s">
        <v>91</v>
      </c>
      <c r="D10" s="3" t="s">
        <v>204</v>
      </c>
      <c r="E10" s="8">
        <v>2</v>
      </c>
      <c r="F10" s="8"/>
      <c r="G10" s="8">
        <v>2</v>
      </c>
      <c r="H10" s="8" t="s">
        <v>211</v>
      </c>
      <c r="I10" s="8" t="s">
        <v>208</v>
      </c>
      <c r="J10" s="4" t="s">
        <v>81</v>
      </c>
      <c r="K10" s="63">
        <v>82</v>
      </c>
      <c r="L10" s="63">
        <v>83</v>
      </c>
      <c r="M10" s="63">
        <v>72</v>
      </c>
      <c r="N10" s="64"/>
      <c r="O10" s="72"/>
      <c r="P10" s="63">
        <v>87</v>
      </c>
      <c r="W10" s="65">
        <f t="shared" si="0"/>
        <v>324</v>
      </c>
      <c r="AO10" s="4">
        <f t="shared" ref="AO10:AO15" si="1">SUM(Y10:AN10)</f>
        <v>0</v>
      </c>
      <c r="AP10" s="4" t="e">
        <f t="shared" ref="AP10:AP15" si="2">SUM(Y10:AN10)-(SMALL(Y10:AN10,1)+SMALL(Y10:AN10,2)+SMALL(Y10:AN10,3)+SMALL(Y10:AN10,4)+SMALL(Y10:AN10,5)+SMALL(Y10:AN10,6)+SMALL(Y10:AN10,7)+SMALL(Y10:AN10,8)+SMALL(Y10:AN10,9)+SMALL(Y10:AN10,10)+SMALL(Y10:AN10,11))</f>
        <v>#NUM!</v>
      </c>
      <c r="AQ10" s="4" t="e">
        <f t="shared" ref="AQ10:AQ15" si="3">AP10+X10</f>
        <v>#NUM!</v>
      </c>
      <c r="AS10" s="4">
        <v>0</v>
      </c>
      <c r="AT10" s="4">
        <v>0</v>
      </c>
      <c r="AU10" s="4">
        <v>0</v>
      </c>
      <c r="AV10" s="4">
        <v>0</v>
      </c>
    </row>
    <row r="11" spans="1:48" ht="15" x14ac:dyDescent="0.2">
      <c r="B11" s="54">
        <v>1</v>
      </c>
      <c r="C11" s="4" t="s">
        <v>324</v>
      </c>
      <c r="D11" s="4" t="s">
        <v>242</v>
      </c>
      <c r="E11" s="8">
        <v>4</v>
      </c>
      <c r="G11" s="8">
        <v>4</v>
      </c>
      <c r="H11" s="8" t="s">
        <v>235</v>
      </c>
      <c r="I11" s="4" t="s">
        <v>218</v>
      </c>
      <c r="J11" s="4" t="s">
        <v>32</v>
      </c>
      <c r="K11" s="64"/>
      <c r="L11" s="63">
        <v>89</v>
      </c>
      <c r="M11" s="63">
        <v>10</v>
      </c>
      <c r="N11" s="63">
        <v>86</v>
      </c>
      <c r="O11" s="63">
        <v>57</v>
      </c>
      <c r="P11" s="63">
        <v>81</v>
      </c>
      <c r="W11" s="65">
        <f t="shared" si="0"/>
        <v>323</v>
      </c>
      <c r="AO11" s="4">
        <f t="shared" si="1"/>
        <v>0</v>
      </c>
      <c r="AP11" s="4" t="e">
        <f t="shared" si="2"/>
        <v>#NUM!</v>
      </c>
      <c r="AQ11" s="4" t="e">
        <f t="shared" si="3"/>
        <v>#NUM!</v>
      </c>
      <c r="AS11" s="4">
        <v>0</v>
      </c>
      <c r="AT11" s="4">
        <v>0</v>
      </c>
      <c r="AU11" s="4">
        <v>0</v>
      </c>
      <c r="AV11" s="4">
        <v>0</v>
      </c>
    </row>
    <row r="12" spans="1:48" ht="15" x14ac:dyDescent="0.2">
      <c r="B12" s="53">
        <v>3</v>
      </c>
      <c r="C12" s="22" t="s">
        <v>106</v>
      </c>
      <c r="D12" s="22" t="s">
        <v>268</v>
      </c>
      <c r="E12" s="8">
        <v>3</v>
      </c>
      <c r="F12" s="8"/>
      <c r="G12" s="8">
        <v>3</v>
      </c>
      <c r="H12" s="8" t="s">
        <v>214</v>
      </c>
      <c r="I12" s="8" t="s">
        <v>209</v>
      </c>
      <c r="J12" s="4" t="s">
        <v>104</v>
      </c>
      <c r="K12" s="63">
        <v>67</v>
      </c>
      <c r="L12" s="63">
        <v>84</v>
      </c>
      <c r="M12" s="64"/>
      <c r="N12" s="63">
        <v>77</v>
      </c>
      <c r="O12" s="63">
        <v>64</v>
      </c>
      <c r="P12" s="55"/>
      <c r="W12" s="65">
        <f t="shared" si="0"/>
        <v>292</v>
      </c>
      <c r="AO12" s="4">
        <f t="shared" si="1"/>
        <v>0</v>
      </c>
      <c r="AP12" s="4" t="e">
        <f t="shared" si="2"/>
        <v>#NUM!</v>
      </c>
      <c r="AQ12" s="4" t="e">
        <f t="shared" si="3"/>
        <v>#NUM!</v>
      </c>
      <c r="AS12" s="4">
        <v>0</v>
      </c>
      <c r="AT12" s="4">
        <v>0</v>
      </c>
      <c r="AU12" s="4">
        <v>0</v>
      </c>
      <c r="AV12" s="4">
        <v>0</v>
      </c>
    </row>
    <row r="13" spans="1:48" ht="15" x14ac:dyDescent="0.2">
      <c r="B13" s="20"/>
      <c r="C13" s="21" t="s">
        <v>4</v>
      </c>
      <c r="D13" s="21" t="s">
        <v>5</v>
      </c>
      <c r="E13" s="8">
        <v>2</v>
      </c>
      <c r="G13" s="8">
        <v>2</v>
      </c>
      <c r="H13" s="8" t="s">
        <v>213</v>
      </c>
      <c r="I13" s="8" t="s">
        <v>359</v>
      </c>
      <c r="J13" s="4" t="s">
        <v>0</v>
      </c>
      <c r="K13" s="64"/>
      <c r="L13" s="63">
        <v>95</v>
      </c>
      <c r="M13" s="64"/>
      <c r="N13" s="63">
        <v>95</v>
      </c>
      <c r="O13" s="72"/>
      <c r="P13" s="63">
        <v>100</v>
      </c>
      <c r="W13" s="65">
        <f t="shared" si="0"/>
        <v>290</v>
      </c>
      <c r="AO13" s="4">
        <f t="shared" si="1"/>
        <v>0</v>
      </c>
      <c r="AP13" s="4" t="e">
        <f t="shared" si="2"/>
        <v>#NUM!</v>
      </c>
      <c r="AQ13" s="4" t="e">
        <f t="shared" si="3"/>
        <v>#NUM!</v>
      </c>
      <c r="AS13" s="4">
        <v>0</v>
      </c>
      <c r="AT13" s="4">
        <v>0</v>
      </c>
      <c r="AU13" s="4">
        <v>0</v>
      </c>
      <c r="AV13" s="4">
        <v>0</v>
      </c>
    </row>
    <row r="14" spans="1:48" ht="15" x14ac:dyDescent="0.2">
      <c r="B14" s="57">
        <v>2</v>
      </c>
      <c r="C14" s="3" t="s">
        <v>196</v>
      </c>
      <c r="D14" s="76" t="s">
        <v>197</v>
      </c>
      <c r="E14" s="8">
        <v>1</v>
      </c>
      <c r="F14" s="8"/>
      <c r="G14" s="8">
        <v>1</v>
      </c>
      <c r="H14" s="8" t="s">
        <v>211</v>
      </c>
      <c r="I14" s="8" t="s">
        <v>208</v>
      </c>
      <c r="J14" s="8" t="s">
        <v>198</v>
      </c>
      <c r="K14" s="64"/>
      <c r="L14" s="64"/>
      <c r="M14" s="63">
        <v>100</v>
      </c>
      <c r="N14" s="63">
        <v>90</v>
      </c>
      <c r="O14" s="63">
        <v>100</v>
      </c>
      <c r="P14" s="55"/>
      <c r="W14" s="65">
        <f t="shared" si="0"/>
        <v>290</v>
      </c>
      <c r="AO14" s="4">
        <f t="shared" si="1"/>
        <v>0</v>
      </c>
      <c r="AP14" s="4" t="e">
        <f t="shared" si="2"/>
        <v>#NUM!</v>
      </c>
      <c r="AQ14" s="4" t="e">
        <f t="shared" si="3"/>
        <v>#NUM!</v>
      </c>
      <c r="AS14" s="4">
        <v>0</v>
      </c>
      <c r="AT14" s="4">
        <v>0</v>
      </c>
      <c r="AU14" s="4">
        <v>0</v>
      </c>
      <c r="AV14" s="4">
        <v>0</v>
      </c>
    </row>
    <row r="15" spans="1:48" ht="15" x14ac:dyDescent="0.2">
      <c r="C15" s="3" t="s">
        <v>122</v>
      </c>
      <c r="D15" s="3" t="s">
        <v>121</v>
      </c>
      <c r="E15" s="8">
        <v>3</v>
      </c>
      <c r="F15" s="8"/>
      <c r="G15" s="8">
        <v>3</v>
      </c>
      <c r="H15" s="8" t="s">
        <v>235</v>
      </c>
      <c r="I15" s="4" t="s">
        <v>218</v>
      </c>
      <c r="J15" s="4" t="s">
        <v>104</v>
      </c>
      <c r="K15" s="63">
        <v>10</v>
      </c>
      <c r="L15" s="63">
        <v>78</v>
      </c>
      <c r="M15" s="63">
        <v>59</v>
      </c>
      <c r="N15" s="63">
        <v>69</v>
      </c>
      <c r="O15" s="63">
        <v>73</v>
      </c>
      <c r="P15" s="55">
        <v>0</v>
      </c>
      <c r="Q15" s="4">
        <v>0</v>
      </c>
      <c r="R15" s="4">
        <v>0</v>
      </c>
      <c r="S15" s="4">
        <v>0</v>
      </c>
      <c r="T15" s="4">
        <v>0</v>
      </c>
      <c r="W15" s="65">
        <f t="shared" si="0"/>
        <v>289</v>
      </c>
      <c r="AO15" s="4">
        <f t="shared" si="1"/>
        <v>0</v>
      </c>
      <c r="AP15" s="4" t="e">
        <f t="shared" si="2"/>
        <v>#NUM!</v>
      </c>
      <c r="AQ15" s="4" t="e">
        <f t="shared" si="3"/>
        <v>#NUM!</v>
      </c>
      <c r="AS15" s="4">
        <v>0</v>
      </c>
      <c r="AT15" s="4">
        <v>0</v>
      </c>
      <c r="AU15" s="4">
        <v>0</v>
      </c>
      <c r="AV15" s="4">
        <v>0</v>
      </c>
    </row>
    <row r="16" spans="1:48" ht="15" x14ac:dyDescent="0.2">
      <c r="C16" s="4" t="s">
        <v>30</v>
      </c>
      <c r="D16" s="4" t="s">
        <v>320</v>
      </c>
      <c r="E16" s="8">
        <v>3</v>
      </c>
      <c r="F16" s="8"/>
      <c r="G16" s="8">
        <v>3</v>
      </c>
      <c r="H16" s="4" t="s">
        <v>213</v>
      </c>
      <c r="I16" s="8" t="s">
        <v>359</v>
      </c>
      <c r="J16" s="85" t="s">
        <v>81</v>
      </c>
      <c r="K16" s="63">
        <v>73</v>
      </c>
      <c r="L16" s="63">
        <v>77</v>
      </c>
      <c r="M16" s="63">
        <v>54</v>
      </c>
      <c r="N16" s="64"/>
      <c r="O16" s="72"/>
      <c r="P16" s="63">
        <v>82</v>
      </c>
      <c r="W16" s="65">
        <f t="shared" si="0"/>
        <v>286</v>
      </c>
    </row>
    <row r="17" spans="2:48" ht="15" x14ac:dyDescent="0.2">
      <c r="B17" s="20"/>
      <c r="C17" s="51" t="s">
        <v>270</v>
      </c>
      <c r="D17" s="51" t="s">
        <v>271</v>
      </c>
      <c r="E17" s="8">
        <v>3</v>
      </c>
      <c r="F17" s="8"/>
      <c r="G17" s="8">
        <v>3</v>
      </c>
      <c r="H17" s="25" t="s">
        <v>213</v>
      </c>
      <c r="I17" s="25" t="s">
        <v>359</v>
      </c>
      <c r="J17" s="4" t="s">
        <v>198</v>
      </c>
      <c r="K17" s="63">
        <v>65</v>
      </c>
      <c r="L17" s="64"/>
      <c r="M17" s="63">
        <v>65</v>
      </c>
      <c r="N17" s="63">
        <v>81</v>
      </c>
      <c r="O17" s="71">
        <v>74</v>
      </c>
      <c r="P17" s="55"/>
      <c r="Q17" s="4">
        <v>0</v>
      </c>
      <c r="R17" s="4">
        <v>0</v>
      </c>
      <c r="S17" s="4">
        <v>0</v>
      </c>
      <c r="T17" s="4">
        <v>0</v>
      </c>
      <c r="W17" s="66">
        <f t="shared" si="0"/>
        <v>285</v>
      </c>
      <c r="AO17" s="4">
        <f>SUM(Y17:AN17)</f>
        <v>0</v>
      </c>
      <c r="AP17" s="4" t="e">
        <f>SUM(Y17:AN17)-(SMALL(Y17:AN17,1)+SMALL(Y17:AN17,2)+SMALL(Y17:AN17,3)+SMALL(Y17:AN17,4)+SMALL(Y17:AN17,5)+SMALL(Y17:AN17,6)+SMALL(Y17:AN17,7)+SMALL(Y17:AN17,8)+SMALL(Y17:AN17,9)+SMALL(Y17:AN17,10)+SMALL(Y17:AN17,11))</f>
        <v>#NUM!</v>
      </c>
      <c r="AQ17" s="4" t="e">
        <f>AP17+X17</f>
        <v>#NUM!</v>
      </c>
      <c r="AR17" s="26"/>
      <c r="AS17" s="26">
        <v>0</v>
      </c>
      <c r="AT17" s="26">
        <v>0</v>
      </c>
      <c r="AU17" s="26">
        <v>0</v>
      </c>
      <c r="AV17" s="26">
        <v>0</v>
      </c>
    </row>
    <row r="18" spans="2:48" ht="15" x14ac:dyDescent="0.2">
      <c r="B18" s="55">
        <v>1</v>
      </c>
      <c r="C18" s="11" t="s">
        <v>31</v>
      </c>
      <c r="D18" s="11" t="s">
        <v>257</v>
      </c>
      <c r="E18" s="8">
        <v>5</v>
      </c>
      <c r="F18" s="8"/>
      <c r="G18" s="8">
        <v>5</v>
      </c>
      <c r="H18" s="8" t="s">
        <v>365</v>
      </c>
      <c r="I18" s="4" t="s">
        <v>366</v>
      </c>
      <c r="J18" s="4" t="s">
        <v>27</v>
      </c>
      <c r="K18" s="63">
        <v>45</v>
      </c>
      <c r="L18" s="63">
        <v>59</v>
      </c>
      <c r="M18" s="63">
        <v>20</v>
      </c>
      <c r="N18" s="63">
        <v>58</v>
      </c>
      <c r="O18" s="63">
        <v>36</v>
      </c>
      <c r="P18" s="63">
        <v>66</v>
      </c>
      <c r="W18" s="65">
        <f t="shared" si="0"/>
        <v>284</v>
      </c>
      <c r="AO18" s="4">
        <f>SUM(Y18:AN18)</f>
        <v>0</v>
      </c>
      <c r="AP18" s="4" t="e">
        <f>SUM(Y18:AN18)-(SMALL(Y18:AN18,1)+SMALL(Y18:AN18,2)+SMALL(Y18:AN18,3)+SMALL(Y18:AN18,4)+SMALL(Y18:AN18,5)+SMALL(Y18:AN18,6)+SMALL(Y18:AN18,7)+SMALL(Y18:AN18,8)+SMALL(Y18:AN18,9)+SMALL(Y18:AN18,10)+SMALL(Y18:AN18,11))</f>
        <v>#NUM!</v>
      </c>
      <c r="AQ18" s="4" t="e">
        <f>AP18+X18</f>
        <v>#NUM!</v>
      </c>
      <c r="AS18" s="4">
        <v>0</v>
      </c>
      <c r="AT18" s="4">
        <v>0</v>
      </c>
      <c r="AU18" s="4">
        <v>0</v>
      </c>
      <c r="AV18" s="4">
        <v>0</v>
      </c>
    </row>
    <row r="19" spans="2:48" ht="15" x14ac:dyDescent="0.2">
      <c r="B19" s="88">
        <v>3</v>
      </c>
      <c r="C19" s="58" t="s">
        <v>480</v>
      </c>
      <c r="D19" s="58" t="s">
        <v>481</v>
      </c>
      <c r="E19" s="8">
        <v>1</v>
      </c>
      <c r="G19" s="4">
        <v>1</v>
      </c>
      <c r="H19" s="25" t="s">
        <v>212</v>
      </c>
      <c r="I19" s="26" t="s">
        <v>210</v>
      </c>
      <c r="J19" s="4" t="s">
        <v>482</v>
      </c>
      <c r="K19" s="64">
        <v>0</v>
      </c>
      <c r="L19" s="64">
        <v>0</v>
      </c>
      <c r="M19" s="64">
        <v>0</v>
      </c>
      <c r="N19" s="63">
        <v>89</v>
      </c>
      <c r="O19" s="71">
        <v>84</v>
      </c>
      <c r="P19" s="63">
        <v>88</v>
      </c>
      <c r="W19" s="66">
        <f t="shared" si="0"/>
        <v>261</v>
      </c>
      <c r="AR19" s="26"/>
      <c r="AS19" s="26"/>
      <c r="AT19" s="26"/>
      <c r="AU19" s="26"/>
      <c r="AV19" s="26"/>
    </row>
    <row r="20" spans="2:48" ht="15" x14ac:dyDescent="0.2">
      <c r="B20" s="20"/>
      <c r="C20" s="18" t="s">
        <v>444</v>
      </c>
      <c r="D20" s="18" t="s">
        <v>445</v>
      </c>
      <c r="E20" s="8">
        <v>2</v>
      </c>
      <c r="F20" s="8"/>
      <c r="G20" s="8">
        <v>2</v>
      </c>
      <c r="H20" s="8" t="s">
        <v>211</v>
      </c>
      <c r="I20" s="4" t="s">
        <v>208</v>
      </c>
      <c r="J20" s="4" t="s">
        <v>446</v>
      </c>
      <c r="K20" s="63">
        <v>77</v>
      </c>
      <c r="L20" s="64">
        <v>0</v>
      </c>
      <c r="M20" s="63">
        <v>92</v>
      </c>
      <c r="N20" s="64">
        <v>0</v>
      </c>
      <c r="O20" s="63">
        <v>87</v>
      </c>
      <c r="P20" s="55"/>
      <c r="W20" s="65">
        <f t="shared" si="0"/>
        <v>256</v>
      </c>
      <c r="AO20" s="4">
        <f t="shared" ref="AO20:AO30" si="4">SUM(Y20:AN20)</f>
        <v>0</v>
      </c>
      <c r="AP20" s="4" t="e">
        <f t="shared" ref="AP20:AP30" si="5">SUM(Y20:AN20)-(SMALL(Y20:AN20,1)+SMALL(Y20:AN20,2)+SMALL(Y20:AN20,3)+SMALL(Y20:AN20,4)+SMALL(Y20:AN20,5)+SMALL(Y20:AN20,6)+SMALL(Y20:AN20,7)+SMALL(Y20:AN20,8)+SMALL(Y20:AN20,9)+SMALL(Y20:AN20,10)+SMALL(Y20:AN20,11))</f>
        <v>#NUM!</v>
      </c>
      <c r="AQ20" s="4" t="e">
        <f t="shared" ref="AQ20:AQ30" si="6">AP20+X20</f>
        <v>#NUM!</v>
      </c>
      <c r="AS20" s="4">
        <v>0</v>
      </c>
      <c r="AT20" s="4">
        <v>0</v>
      </c>
      <c r="AU20" s="4">
        <v>0</v>
      </c>
      <c r="AV20" s="4">
        <v>0</v>
      </c>
    </row>
    <row r="21" spans="2:48" ht="15" x14ac:dyDescent="0.2">
      <c r="C21" s="4" t="s">
        <v>360</v>
      </c>
      <c r="D21" s="4" t="s">
        <v>62</v>
      </c>
      <c r="E21" s="8">
        <v>1</v>
      </c>
      <c r="F21" s="8"/>
      <c r="G21" s="8">
        <v>1</v>
      </c>
      <c r="H21" s="4" t="s">
        <v>213</v>
      </c>
      <c r="I21" s="4" t="s">
        <v>359</v>
      </c>
      <c r="J21" s="4" t="s">
        <v>198</v>
      </c>
      <c r="K21" s="63">
        <v>78</v>
      </c>
      <c r="L21" s="64"/>
      <c r="M21" s="63">
        <v>81</v>
      </c>
      <c r="N21" s="64"/>
      <c r="O21" s="63">
        <v>95</v>
      </c>
      <c r="P21" s="55"/>
      <c r="W21" s="65">
        <f t="shared" si="0"/>
        <v>254</v>
      </c>
      <c r="AO21" s="4">
        <f t="shared" si="4"/>
        <v>0</v>
      </c>
      <c r="AP21" s="4" t="e">
        <f t="shared" si="5"/>
        <v>#NUM!</v>
      </c>
      <c r="AQ21" s="4" t="e">
        <f t="shared" si="6"/>
        <v>#NUM!</v>
      </c>
      <c r="AS21" s="4">
        <v>0</v>
      </c>
      <c r="AT21" s="4">
        <v>0</v>
      </c>
      <c r="AU21" s="4">
        <v>0</v>
      </c>
      <c r="AV21" s="4">
        <v>0</v>
      </c>
    </row>
    <row r="22" spans="2:48" ht="15" x14ac:dyDescent="0.2">
      <c r="C22" s="1" t="s">
        <v>7</v>
      </c>
      <c r="D22" s="1" t="s">
        <v>206</v>
      </c>
      <c r="E22" s="25">
        <v>2</v>
      </c>
      <c r="F22" s="25"/>
      <c r="G22" s="25">
        <v>2</v>
      </c>
      <c r="H22" s="25" t="s">
        <v>213</v>
      </c>
      <c r="I22" s="25" t="s">
        <v>359</v>
      </c>
      <c r="J22" s="8" t="s">
        <v>0</v>
      </c>
      <c r="K22" s="63">
        <v>89</v>
      </c>
      <c r="L22" s="64"/>
      <c r="M22" s="63">
        <v>73</v>
      </c>
      <c r="N22" s="64"/>
      <c r="O22" s="71">
        <v>89</v>
      </c>
      <c r="P22" s="55"/>
      <c r="W22" s="66">
        <f t="shared" si="0"/>
        <v>251</v>
      </c>
      <c r="AO22" s="4">
        <f t="shared" si="4"/>
        <v>0</v>
      </c>
      <c r="AP22" s="4" t="e">
        <f t="shared" si="5"/>
        <v>#NUM!</v>
      </c>
      <c r="AQ22" s="4" t="e">
        <f t="shared" si="6"/>
        <v>#NUM!</v>
      </c>
      <c r="AR22" s="26"/>
      <c r="AS22" s="26">
        <v>0</v>
      </c>
      <c r="AT22" s="26">
        <v>0</v>
      </c>
      <c r="AU22" s="26">
        <v>0</v>
      </c>
      <c r="AV22" s="26">
        <v>0</v>
      </c>
    </row>
    <row r="23" spans="2:48" ht="15" x14ac:dyDescent="0.2">
      <c r="C23" s="4" t="s">
        <v>450</v>
      </c>
      <c r="D23" s="4" t="s">
        <v>451</v>
      </c>
      <c r="E23" s="8">
        <v>3</v>
      </c>
      <c r="F23" s="8"/>
      <c r="G23" s="8">
        <v>3</v>
      </c>
      <c r="H23" s="4" t="s">
        <v>211</v>
      </c>
      <c r="I23" s="26" t="s">
        <v>208</v>
      </c>
      <c r="J23" s="4" t="s">
        <v>32</v>
      </c>
      <c r="K23" s="64">
        <v>0</v>
      </c>
      <c r="L23" s="63">
        <v>79</v>
      </c>
      <c r="M23" s="64">
        <v>0</v>
      </c>
      <c r="N23" s="63">
        <v>85</v>
      </c>
      <c r="O23" s="72">
        <v>0</v>
      </c>
      <c r="P23" s="63">
        <v>86</v>
      </c>
      <c r="Q23" s="4">
        <v>0</v>
      </c>
      <c r="R23" s="4">
        <v>0</v>
      </c>
      <c r="S23" s="4">
        <v>0</v>
      </c>
      <c r="T23" s="4">
        <v>0</v>
      </c>
      <c r="W23" s="65">
        <f t="shared" si="0"/>
        <v>250</v>
      </c>
      <c r="AO23" s="4">
        <f t="shared" si="4"/>
        <v>0</v>
      </c>
      <c r="AP23" s="4" t="e">
        <f t="shared" si="5"/>
        <v>#NUM!</v>
      </c>
      <c r="AQ23" s="4" t="e">
        <f t="shared" si="6"/>
        <v>#NUM!</v>
      </c>
      <c r="AS23" s="4">
        <v>0</v>
      </c>
      <c r="AT23" s="4">
        <v>0</v>
      </c>
      <c r="AU23" s="4">
        <v>0</v>
      </c>
      <c r="AV23" s="4">
        <v>0</v>
      </c>
    </row>
    <row r="24" spans="2:48" ht="15" x14ac:dyDescent="0.2">
      <c r="B24" s="20"/>
      <c r="C24" s="3" t="s">
        <v>74</v>
      </c>
      <c r="D24" s="3" t="s">
        <v>207</v>
      </c>
      <c r="E24" s="8">
        <v>2</v>
      </c>
      <c r="F24" s="8"/>
      <c r="G24" s="8">
        <v>2</v>
      </c>
      <c r="H24" s="8" t="s">
        <v>211</v>
      </c>
      <c r="I24" s="8" t="s">
        <v>208</v>
      </c>
      <c r="J24" s="4" t="s">
        <v>54</v>
      </c>
      <c r="K24" s="64"/>
      <c r="L24" s="64"/>
      <c r="M24" s="63">
        <v>74</v>
      </c>
      <c r="N24" s="63">
        <v>84</v>
      </c>
      <c r="O24" s="63">
        <v>79</v>
      </c>
      <c r="P24" s="55"/>
      <c r="W24" s="65">
        <f t="shared" si="0"/>
        <v>237</v>
      </c>
      <c r="AO24" s="4">
        <f t="shared" si="4"/>
        <v>0</v>
      </c>
      <c r="AP24" s="4" t="e">
        <f t="shared" si="5"/>
        <v>#NUM!</v>
      </c>
      <c r="AQ24" s="4" t="e">
        <f t="shared" si="6"/>
        <v>#NUM!</v>
      </c>
      <c r="AS24" s="4">
        <v>0</v>
      </c>
      <c r="AT24" s="4">
        <v>0</v>
      </c>
      <c r="AU24" s="4">
        <v>0</v>
      </c>
      <c r="AV24" s="4">
        <v>0</v>
      </c>
    </row>
    <row r="25" spans="2:48" ht="15" x14ac:dyDescent="0.2">
      <c r="C25" s="4" t="s">
        <v>477</v>
      </c>
      <c r="D25" s="4" t="s">
        <v>90</v>
      </c>
      <c r="E25" s="8">
        <v>2</v>
      </c>
      <c r="G25" s="4">
        <v>2</v>
      </c>
      <c r="H25" s="4" t="s">
        <v>211</v>
      </c>
      <c r="I25" s="4" t="s">
        <v>208</v>
      </c>
      <c r="J25" s="4" t="s">
        <v>443</v>
      </c>
      <c r="K25" s="64"/>
      <c r="L25" s="64"/>
      <c r="M25" s="63">
        <v>79</v>
      </c>
      <c r="N25" s="63">
        <v>74</v>
      </c>
      <c r="O25" s="63">
        <v>81</v>
      </c>
      <c r="P25" s="55"/>
      <c r="W25" s="65">
        <f t="shared" si="0"/>
        <v>234</v>
      </c>
      <c r="AO25" s="4">
        <f t="shared" si="4"/>
        <v>0</v>
      </c>
      <c r="AP25" s="4" t="e">
        <f t="shared" si="5"/>
        <v>#NUM!</v>
      </c>
      <c r="AQ25" s="4" t="e">
        <f t="shared" si="6"/>
        <v>#NUM!</v>
      </c>
      <c r="AS25" s="4">
        <v>0</v>
      </c>
      <c r="AT25" s="4">
        <v>0</v>
      </c>
      <c r="AU25" s="4">
        <v>0</v>
      </c>
      <c r="AV25" s="4">
        <v>0</v>
      </c>
    </row>
    <row r="26" spans="2:48" ht="15" x14ac:dyDescent="0.2">
      <c r="B26" s="54">
        <v>2</v>
      </c>
      <c r="C26" s="69" t="s">
        <v>110</v>
      </c>
      <c r="D26" s="69" t="s">
        <v>111</v>
      </c>
      <c r="E26" s="25">
        <v>4</v>
      </c>
      <c r="F26" s="26"/>
      <c r="G26" s="25">
        <v>4</v>
      </c>
      <c r="H26" s="26" t="s">
        <v>235</v>
      </c>
      <c r="I26" s="26" t="s">
        <v>218</v>
      </c>
      <c r="J26" s="26" t="s">
        <v>104</v>
      </c>
      <c r="K26" s="64"/>
      <c r="L26" s="64"/>
      <c r="M26" s="63">
        <v>37</v>
      </c>
      <c r="N26" s="63">
        <v>71</v>
      </c>
      <c r="O26" s="71">
        <v>49</v>
      </c>
      <c r="P26" s="63">
        <v>75</v>
      </c>
      <c r="W26" s="66">
        <f t="shared" si="0"/>
        <v>232</v>
      </c>
      <c r="AO26" s="4">
        <f t="shared" si="4"/>
        <v>0</v>
      </c>
      <c r="AP26" s="4" t="e">
        <f t="shared" si="5"/>
        <v>#NUM!</v>
      </c>
      <c r="AQ26" s="4" t="e">
        <f t="shared" si="6"/>
        <v>#NUM!</v>
      </c>
      <c r="AR26" s="26"/>
      <c r="AS26" s="26">
        <v>0</v>
      </c>
      <c r="AT26" s="26">
        <v>0</v>
      </c>
      <c r="AU26" s="26">
        <v>0</v>
      </c>
      <c r="AV26" s="26">
        <v>0</v>
      </c>
    </row>
    <row r="27" spans="2:48" ht="15" x14ac:dyDescent="0.2">
      <c r="B27" s="20"/>
      <c r="C27" s="3" t="s">
        <v>52</v>
      </c>
      <c r="D27" s="3" t="s">
        <v>53</v>
      </c>
      <c r="E27" s="8">
        <v>3</v>
      </c>
      <c r="F27" s="8"/>
      <c r="G27" s="8">
        <v>2</v>
      </c>
      <c r="H27" s="8" t="s">
        <v>235</v>
      </c>
      <c r="I27" s="26" t="s">
        <v>218</v>
      </c>
      <c r="J27" s="4" t="s">
        <v>104</v>
      </c>
      <c r="K27" s="63">
        <v>76</v>
      </c>
      <c r="L27" s="64"/>
      <c r="M27" s="63">
        <v>70</v>
      </c>
      <c r="N27" s="64"/>
      <c r="O27" s="63">
        <v>83</v>
      </c>
      <c r="P27" s="55"/>
      <c r="Q27" s="4">
        <v>0</v>
      </c>
      <c r="R27" s="4">
        <v>0</v>
      </c>
      <c r="S27" s="4">
        <v>0</v>
      </c>
      <c r="T27" s="4">
        <v>0</v>
      </c>
      <c r="W27" s="65">
        <f t="shared" si="0"/>
        <v>229</v>
      </c>
      <c r="AO27" s="4">
        <f t="shared" si="4"/>
        <v>0</v>
      </c>
      <c r="AP27" s="4" t="e">
        <f t="shared" si="5"/>
        <v>#NUM!</v>
      </c>
      <c r="AQ27" s="4" t="e">
        <f t="shared" si="6"/>
        <v>#NUM!</v>
      </c>
      <c r="AS27" s="4">
        <v>0</v>
      </c>
      <c r="AT27" s="4">
        <v>0</v>
      </c>
      <c r="AU27" s="4">
        <v>0</v>
      </c>
      <c r="AV27" s="4">
        <v>0</v>
      </c>
    </row>
    <row r="28" spans="2:48" ht="15" x14ac:dyDescent="0.2">
      <c r="B28" s="54">
        <v>3</v>
      </c>
      <c r="C28" s="80" t="s">
        <v>35</v>
      </c>
      <c r="D28" s="80" t="s">
        <v>164</v>
      </c>
      <c r="E28" s="25">
        <v>4</v>
      </c>
      <c r="F28" s="25"/>
      <c r="G28" s="25">
        <v>4</v>
      </c>
      <c r="H28" s="25" t="s">
        <v>235</v>
      </c>
      <c r="I28" s="26" t="s">
        <v>218</v>
      </c>
      <c r="J28" s="80" t="s">
        <v>32</v>
      </c>
      <c r="K28" s="64"/>
      <c r="L28" s="63">
        <v>75</v>
      </c>
      <c r="M28" s="64"/>
      <c r="N28" s="63">
        <v>75</v>
      </c>
      <c r="O28" s="73"/>
      <c r="P28" s="63">
        <v>77</v>
      </c>
      <c r="W28" s="66">
        <f t="shared" si="0"/>
        <v>227</v>
      </c>
      <c r="AO28" s="4">
        <f t="shared" si="4"/>
        <v>0</v>
      </c>
      <c r="AP28" s="4" t="e">
        <f t="shared" si="5"/>
        <v>#NUM!</v>
      </c>
      <c r="AQ28" s="4" t="e">
        <f t="shared" si="6"/>
        <v>#NUM!</v>
      </c>
      <c r="AR28" s="26"/>
      <c r="AS28" s="26">
        <v>0</v>
      </c>
      <c r="AT28" s="26">
        <v>0</v>
      </c>
      <c r="AU28" s="26">
        <v>0</v>
      </c>
      <c r="AV28" s="26">
        <v>0</v>
      </c>
    </row>
    <row r="29" spans="2:48" ht="15" x14ac:dyDescent="0.2">
      <c r="C29" s="9" t="s">
        <v>460</v>
      </c>
      <c r="D29" s="9" t="s">
        <v>461</v>
      </c>
      <c r="E29" s="8">
        <v>3</v>
      </c>
      <c r="G29" s="4">
        <v>3</v>
      </c>
      <c r="H29" s="4" t="s">
        <v>213</v>
      </c>
      <c r="I29" s="4" t="s">
        <v>462</v>
      </c>
      <c r="J29" s="4" t="s">
        <v>240</v>
      </c>
      <c r="K29" s="64">
        <v>0</v>
      </c>
      <c r="L29" s="63">
        <v>90</v>
      </c>
      <c r="M29" s="63">
        <v>55</v>
      </c>
      <c r="N29" s="63">
        <v>82</v>
      </c>
      <c r="O29" s="72">
        <v>0</v>
      </c>
      <c r="P29" s="55"/>
      <c r="W29" s="65">
        <f t="shared" si="0"/>
        <v>227</v>
      </c>
      <c r="AO29" s="4">
        <f t="shared" si="4"/>
        <v>0</v>
      </c>
      <c r="AP29" s="4" t="e">
        <f t="shared" si="5"/>
        <v>#NUM!</v>
      </c>
      <c r="AQ29" s="4" t="e">
        <f t="shared" si="6"/>
        <v>#NUM!</v>
      </c>
      <c r="AS29" s="4">
        <v>0</v>
      </c>
      <c r="AT29" s="4">
        <v>0</v>
      </c>
      <c r="AU29" s="4">
        <v>0</v>
      </c>
      <c r="AV29" s="4">
        <v>0</v>
      </c>
    </row>
    <row r="30" spans="2:48" ht="15" x14ac:dyDescent="0.2">
      <c r="C30" s="3" t="s">
        <v>105</v>
      </c>
      <c r="D30" s="3" t="s">
        <v>12</v>
      </c>
      <c r="E30" s="8">
        <v>4</v>
      </c>
      <c r="G30" s="8">
        <v>4</v>
      </c>
      <c r="H30" s="8" t="s">
        <v>235</v>
      </c>
      <c r="I30" s="4" t="s">
        <v>218</v>
      </c>
      <c r="J30" s="4" t="s">
        <v>104</v>
      </c>
      <c r="K30" s="63">
        <v>60</v>
      </c>
      <c r="L30" s="64"/>
      <c r="M30" s="63">
        <v>28</v>
      </c>
      <c r="N30" s="63">
        <v>76</v>
      </c>
      <c r="O30" s="63">
        <v>52</v>
      </c>
      <c r="P30" s="55"/>
      <c r="W30" s="65">
        <f t="shared" si="0"/>
        <v>216</v>
      </c>
      <c r="AO30" s="4">
        <f t="shared" si="4"/>
        <v>0</v>
      </c>
      <c r="AP30" s="4" t="e">
        <f t="shared" si="5"/>
        <v>#NUM!</v>
      </c>
      <c r="AQ30" s="4" t="e">
        <f t="shared" si="6"/>
        <v>#NUM!</v>
      </c>
      <c r="AS30" s="4">
        <v>0</v>
      </c>
      <c r="AT30" s="4">
        <v>0</v>
      </c>
      <c r="AU30" s="4">
        <v>0</v>
      </c>
      <c r="AV30" s="4">
        <v>0</v>
      </c>
    </row>
    <row r="31" spans="2:48" ht="15" x14ac:dyDescent="0.2">
      <c r="C31" s="4" t="s">
        <v>473</v>
      </c>
      <c r="D31" s="4" t="s">
        <v>474</v>
      </c>
      <c r="E31" s="8">
        <v>3</v>
      </c>
      <c r="G31" s="4">
        <v>3</v>
      </c>
      <c r="I31" s="4" t="s">
        <v>475</v>
      </c>
      <c r="J31" s="4" t="s">
        <v>49</v>
      </c>
      <c r="K31" s="64"/>
      <c r="L31" s="64"/>
      <c r="M31" s="63">
        <v>60</v>
      </c>
      <c r="N31" s="64"/>
      <c r="O31" s="63">
        <v>75</v>
      </c>
      <c r="P31" s="63">
        <v>78</v>
      </c>
      <c r="W31" s="65">
        <f t="shared" si="0"/>
        <v>213</v>
      </c>
      <c r="AP31" s="4">
        <v>0</v>
      </c>
      <c r="AQ31" s="4">
        <v>0</v>
      </c>
      <c r="AR31" s="4">
        <v>0</v>
      </c>
      <c r="AS31" s="4">
        <v>0</v>
      </c>
      <c r="AT31" s="4">
        <v>0</v>
      </c>
      <c r="AU31" s="4">
        <v>0</v>
      </c>
      <c r="AV31" s="4">
        <v>0</v>
      </c>
    </row>
    <row r="32" spans="2:48" ht="15" x14ac:dyDescent="0.2">
      <c r="B32" s="56">
        <v>1</v>
      </c>
      <c r="C32" s="18" t="s">
        <v>251</v>
      </c>
      <c r="D32" s="18" t="s">
        <v>252</v>
      </c>
      <c r="E32" s="8" t="s">
        <v>250</v>
      </c>
      <c r="G32" s="8" t="s">
        <v>250</v>
      </c>
      <c r="H32" s="8" t="s">
        <v>264</v>
      </c>
      <c r="I32" s="8" t="s">
        <v>265</v>
      </c>
      <c r="J32" s="4" t="s">
        <v>54</v>
      </c>
      <c r="K32" s="64"/>
      <c r="L32" s="63">
        <v>73</v>
      </c>
      <c r="M32" s="63">
        <v>27</v>
      </c>
      <c r="N32" s="63">
        <v>68</v>
      </c>
      <c r="O32" s="63">
        <v>44</v>
      </c>
      <c r="P32" s="55"/>
      <c r="Q32" s="4">
        <v>0</v>
      </c>
      <c r="R32" s="4">
        <v>0</v>
      </c>
      <c r="S32" s="4">
        <v>0</v>
      </c>
      <c r="T32" s="4">
        <v>0</v>
      </c>
      <c r="W32" s="65">
        <f t="shared" si="0"/>
        <v>212</v>
      </c>
      <c r="AO32" s="4">
        <f>SUM(Y32:AN32)</f>
        <v>0</v>
      </c>
      <c r="AP32" s="4" t="e">
        <f>SUM(Y32:AN32)-(SMALL(Y32:AN32,1)+SMALL(Y32:AN32,2)+SMALL(Y32:AN32,3)+SMALL(Y32:AN32,4)+SMALL(Y32:AN32,5)+SMALL(Y32:AN32,6)+SMALL(Y32:AN32,7)+SMALL(Y32:AN32,8)+SMALL(Y32:AN32,9)+SMALL(Y32:AN32,10)+SMALL(Y32:AN32,11))</f>
        <v>#NUM!</v>
      </c>
      <c r="AQ32" s="4" t="e">
        <f>AP32+X32</f>
        <v>#NUM!</v>
      </c>
      <c r="AS32" s="4">
        <v>0</v>
      </c>
      <c r="AT32" s="4">
        <v>0</v>
      </c>
      <c r="AU32" s="4">
        <v>0</v>
      </c>
      <c r="AV32" s="4">
        <v>0</v>
      </c>
    </row>
    <row r="33" spans="2:48" ht="15" x14ac:dyDescent="0.2">
      <c r="B33" s="20"/>
      <c r="C33" s="9" t="s">
        <v>217</v>
      </c>
      <c r="D33" s="9" t="s">
        <v>53</v>
      </c>
      <c r="E33" s="8">
        <v>3</v>
      </c>
      <c r="F33" s="8"/>
      <c r="G33" s="8">
        <v>3</v>
      </c>
      <c r="H33" s="8" t="s">
        <v>214</v>
      </c>
      <c r="I33" s="4" t="s">
        <v>209</v>
      </c>
      <c r="J33" s="8" t="s">
        <v>446</v>
      </c>
      <c r="K33" s="64"/>
      <c r="L33" s="64"/>
      <c r="M33" s="63">
        <v>66</v>
      </c>
      <c r="N33" s="63">
        <v>73</v>
      </c>
      <c r="O33" s="63">
        <v>71</v>
      </c>
      <c r="P33" s="55"/>
      <c r="W33" s="65">
        <f t="shared" si="0"/>
        <v>210</v>
      </c>
      <c r="AO33" s="4">
        <f>SUM(Y33:AN33)</f>
        <v>0</v>
      </c>
      <c r="AP33" s="4" t="e">
        <f>SUM(Y33:AN33)-(SMALL(Y33:AN33,1)+SMALL(Y33:AN33,2)+SMALL(Y33:AN33,3)+SMALL(Y33:AN33,4)+SMALL(Y33:AN33,5)+SMALL(Y33:AN33,6)+SMALL(Y33:AN33,7)+SMALL(Y33:AN33,8)+SMALL(Y33:AN33,9)+SMALL(Y33:AN33,10)+SMALL(Y33:AN33,11))</f>
        <v>#NUM!</v>
      </c>
      <c r="AQ33" s="4" t="e">
        <f>AP33+X33</f>
        <v>#NUM!</v>
      </c>
      <c r="AS33" s="4">
        <v>0</v>
      </c>
      <c r="AT33" s="4">
        <v>0</v>
      </c>
      <c r="AU33" s="4">
        <v>0</v>
      </c>
      <c r="AV33" s="4">
        <v>0</v>
      </c>
    </row>
    <row r="34" spans="2:48" ht="15" x14ac:dyDescent="0.2">
      <c r="B34" s="20"/>
      <c r="C34" s="9" t="s">
        <v>215</v>
      </c>
      <c r="D34" s="9" t="s">
        <v>67</v>
      </c>
      <c r="E34" s="8">
        <v>3</v>
      </c>
      <c r="F34" s="8"/>
      <c r="G34" s="8">
        <v>3</v>
      </c>
      <c r="H34" s="8" t="s">
        <v>211</v>
      </c>
      <c r="I34" s="8" t="s">
        <v>208</v>
      </c>
      <c r="J34" s="8" t="s">
        <v>198</v>
      </c>
      <c r="K34" s="63">
        <v>70</v>
      </c>
      <c r="L34" s="64"/>
      <c r="M34" s="63">
        <v>68</v>
      </c>
      <c r="N34" s="64"/>
      <c r="O34" s="63">
        <v>66</v>
      </c>
      <c r="P34" s="55"/>
      <c r="Q34" s="4">
        <v>0</v>
      </c>
      <c r="R34" s="4">
        <v>0</v>
      </c>
      <c r="S34" s="4">
        <v>0</v>
      </c>
      <c r="T34" s="4">
        <v>0</v>
      </c>
      <c r="W34" s="65">
        <f t="shared" ref="W34:W65" si="7">SUM(K34:V34)</f>
        <v>204</v>
      </c>
    </row>
    <row r="35" spans="2:48" ht="15" x14ac:dyDescent="0.2">
      <c r="C35" s="4" t="s">
        <v>433</v>
      </c>
      <c r="D35" s="4" t="s">
        <v>48</v>
      </c>
      <c r="E35" s="8">
        <v>4</v>
      </c>
      <c r="G35" s="4">
        <v>4</v>
      </c>
      <c r="H35" s="4" t="s">
        <v>235</v>
      </c>
      <c r="I35" s="4" t="s">
        <v>218</v>
      </c>
      <c r="J35" s="4" t="s">
        <v>104</v>
      </c>
      <c r="K35" s="63">
        <v>10</v>
      </c>
      <c r="L35" s="63">
        <v>72</v>
      </c>
      <c r="M35" s="63">
        <v>42</v>
      </c>
      <c r="N35" s="63">
        <v>67</v>
      </c>
      <c r="O35" s="63">
        <v>10</v>
      </c>
      <c r="P35" s="55"/>
      <c r="Q35" s="4">
        <v>0</v>
      </c>
      <c r="R35" s="4">
        <v>0</v>
      </c>
      <c r="S35" s="4">
        <v>0</v>
      </c>
      <c r="T35" s="4">
        <v>0</v>
      </c>
      <c r="W35" s="65">
        <f t="shared" si="7"/>
        <v>201</v>
      </c>
    </row>
    <row r="36" spans="2:48" ht="15" x14ac:dyDescent="0.2">
      <c r="B36" s="55">
        <v>2</v>
      </c>
      <c r="C36" s="11" t="s">
        <v>66</v>
      </c>
      <c r="D36" s="11" t="s">
        <v>67</v>
      </c>
      <c r="E36" s="8">
        <v>5</v>
      </c>
      <c r="F36" s="8"/>
      <c r="G36" s="8">
        <v>5</v>
      </c>
      <c r="H36" s="8" t="s">
        <v>235</v>
      </c>
      <c r="I36" s="4" t="s">
        <v>218</v>
      </c>
      <c r="J36" s="4" t="s">
        <v>54</v>
      </c>
      <c r="K36" s="64"/>
      <c r="L36" s="63">
        <v>67</v>
      </c>
      <c r="M36" s="64"/>
      <c r="N36" s="63">
        <v>66</v>
      </c>
      <c r="O36" s="72"/>
      <c r="P36" s="63">
        <v>63</v>
      </c>
      <c r="W36" s="65">
        <f t="shared" si="7"/>
        <v>196</v>
      </c>
      <c r="AO36" s="4">
        <f>SUM(Y36:AN36)</f>
        <v>0</v>
      </c>
      <c r="AP36" s="4" t="e">
        <f>SUM(Y36:AN36)-(SMALL(Y36:AN36,1)+SMALL(Y36:AN36,2)+SMALL(Y36:AN36,3)+SMALL(Y36:AN36,4)+SMALL(Y36:AN36,5)+SMALL(Y36:AN36,6)+SMALL(Y36:AN36,7)+SMALL(Y36:AN36,8)+SMALL(Y36:AN36,9)+SMALL(Y36:AN36,10)+SMALL(Y36:AN36,11))</f>
        <v>#NUM!</v>
      </c>
      <c r="AQ36" s="4" t="e">
        <f>AP36+X36</f>
        <v>#NUM!</v>
      </c>
      <c r="AS36" s="4">
        <v>0</v>
      </c>
      <c r="AT36" s="4">
        <v>0</v>
      </c>
      <c r="AU36" s="4">
        <v>0</v>
      </c>
      <c r="AV36" s="4">
        <v>0</v>
      </c>
    </row>
    <row r="37" spans="2:48" ht="15" x14ac:dyDescent="0.2">
      <c r="B37" s="20"/>
      <c r="C37" s="3" t="s">
        <v>158</v>
      </c>
      <c r="D37" s="3" t="s">
        <v>232</v>
      </c>
      <c r="E37" s="8">
        <v>3</v>
      </c>
      <c r="F37" s="8"/>
      <c r="G37" s="8">
        <v>3</v>
      </c>
      <c r="H37" s="8" t="s">
        <v>213</v>
      </c>
      <c r="I37" s="8" t="s">
        <v>359</v>
      </c>
      <c r="J37" s="4" t="s">
        <v>137</v>
      </c>
      <c r="K37" s="63">
        <v>74</v>
      </c>
      <c r="L37" s="64"/>
      <c r="M37" s="63">
        <v>53</v>
      </c>
      <c r="N37" s="64"/>
      <c r="O37" s="63">
        <v>68</v>
      </c>
      <c r="P37" s="55"/>
      <c r="W37" s="65">
        <f t="shared" si="7"/>
        <v>195</v>
      </c>
      <c r="AS37" s="4">
        <v>0</v>
      </c>
      <c r="AT37" s="4">
        <v>0</v>
      </c>
      <c r="AU37" s="4">
        <v>0</v>
      </c>
      <c r="AV37" s="4">
        <v>0</v>
      </c>
    </row>
    <row r="38" spans="2:48" ht="15" x14ac:dyDescent="0.2">
      <c r="B38" s="55">
        <v>3</v>
      </c>
      <c r="C38" s="4" t="s">
        <v>439</v>
      </c>
      <c r="D38" s="4" t="s">
        <v>440</v>
      </c>
      <c r="E38" s="8">
        <v>5</v>
      </c>
      <c r="G38" s="4">
        <v>5</v>
      </c>
      <c r="H38" s="4" t="s">
        <v>235</v>
      </c>
      <c r="I38" s="4" t="s">
        <v>218</v>
      </c>
      <c r="J38" s="4" t="s">
        <v>32</v>
      </c>
      <c r="K38" s="63">
        <v>51</v>
      </c>
      <c r="L38" s="64"/>
      <c r="M38" s="64"/>
      <c r="N38" s="63">
        <v>70</v>
      </c>
      <c r="O38" s="72"/>
      <c r="P38" s="63">
        <v>73</v>
      </c>
      <c r="W38" s="65">
        <f t="shared" si="7"/>
        <v>194</v>
      </c>
      <c r="AO38" s="4">
        <f>SUM(Y38:AN38)</f>
        <v>0</v>
      </c>
      <c r="AP38" s="4" t="e">
        <f>SUM(Y38:AN38)-(SMALL(Y38:AN38,1)+SMALL(Y38:AN38,2)+SMALL(Y38:AN38,3)+SMALL(Y38:AN38,4)+SMALL(Y38:AN38,5)+SMALL(Y38:AN38,6)+SMALL(Y38:AN38,7)+SMALL(Y38:AN38,8)+SMALL(Y38:AN38,9)+SMALL(Y38:AN38,10)+SMALL(Y38:AN38,11))</f>
        <v>#NUM!</v>
      </c>
      <c r="AQ38" s="4" t="e">
        <f>AP38+X38</f>
        <v>#NUM!</v>
      </c>
      <c r="AS38" s="4">
        <v>0</v>
      </c>
      <c r="AT38" s="4">
        <v>0</v>
      </c>
      <c r="AU38" s="4">
        <v>0</v>
      </c>
      <c r="AV38" s="4">
        <v>0</v>
      </c>
    </row>
    <row r="39" spans="2:48" ht="15" x14ac:dyDescent="0.2">
      <c r="B39" s="20"/>
      <c r="C39" s="26" t="s">
        <v>300</v>
      </c>
      <c r="D39" s="26" t="s">
        <v>111</v>
      </c>
      <c r="E39" s="25">
        <v>3</v>
      </c>
      <c r="F39" s="25"/>
      <c r="G39" s="25">
        <v>3</v>
      </c>
      <c r="H39" s="26" t="s">
        <v>214</v>
      </c>
      <c r="I39" s="26" t="s">
        <v>209</v>
      </c>
      <c r="J39" s="26" t="s">
        <v>198</v>
      </c>
      <c r="K39" s="64"/>
      <c r="L39" s="64"/>
      <c r="M39" s="63">
        <v>52</v>
      </c>
      <c r="N39" s="63">
        <v>79</v>
      </c>
      <c r="O39" s="71">
        <v>62</v>
      </c>
      <c r="P39" s="55"/>
      <c r="W39" s="65">
        <f t="shared" si="7"/>
        <v>193</v>
      </c>
      <c r="AR39" s="26"/>
      <c r="AS39" s="26"/>
      <c r="AT39" s="26"/>
      <c r="AU39" s="26"/>
      <c r="AV39" s="26"/>
    </row>
    <row r="40" spans="2:48" ht="15" x14ac:dyDescent="0.2">
      <c r="C40" s="4" t="s">
        <v>441</v>
      </c>
      <c r="D40" s="4" t="s">
        <v>442</v>
      </c>
      <c r="E40" s="8">
        <v>1</v>
      </c>
      <c r="F40" s="8"/>
      <c r="G40" s="8">
        <v>1</v>
      </c>
      <c r="H40" s="4" t="s">
        <v>211</v>
      </c>
      <c r="I40" s="4" t="s">
        <v>208</v>
      </c>
      <c r="J40" s="4" t="s">
        <v>443</v>
      </c>
      <c r="K40" s="63">
        <v>100</v>
      </c>
      <c r="L40" s="64">
        <v>0</v>
      </c>
      <c r="M40" s="64">
        <v>0</v>
      </c>
      <c r="N40" s="64">
        <v>0</v>
      </c>
      <c r="O40" s="63">
        <v>92</v>
      </c>
      <c r="P40" s="55"/>
      <c r="W40" s="65">
        <f t="shared" si="7"/>
        <v>192</v>
      </c>
      <c r="AP40" s="4">
        <v>0</v>
      </c>
      <c r="AQ40" s="4">
        <v>0</v>
      </c>
      <c r="AR40" s="4">
        <v>0</v>
      </c>
      <c r="AS40" s="4">
        <v>0</v>
      </c>
      <c r="AT40" s="4">
        <v>0</v>
      </c>
      <c r="AU40" s="4">
        <v>0</v>
      </c>
      <c r="AV40" s="4">
        <v>0</v>
      </c>
    </row>
    <row r="41" spans="2:48" ht="15" x14ac:dyDescent="0.2">
      <c r="C41" s="11" t="s">
        <v>39</v>
      </c>
      <c r="D41" s="11" t="s">
        <v>247</v>
      </c>
      <c r="E41" s="8">
        <v>5</v>
      </c>
      <c r="F41" s="8"/>
      <c r="G41" s="8">
        <v>5</v>
      </c>
      <c r="H41" s="8" t="s">
        <v>235</v>
      </c>
      <c r="I41" s="26" t="s">
        <v>218</v>
      </c>
      <c r="J41" s="11" t="s">
        <v>32</v>
      </c>
      <c r="K41" s="64"/>
      <c r="L41" s="63">
        <v>63</v>
      </c>
      <c r="M41" s="63">
        <v>20</v>
      </c>
      <c r="N41" s="64"/>
      <c r="O41" s="63">
        <v>40</v>
      </c>
      <c r="P41" s="63">
        <v>67</v>
      </c>
      <c r="W41" s="65">
        <f t="shared" si="7"/>
        <v>190</v>
      </c>
      <c r="AO41" s="4">
        <f t="shared" ref="AO41:AO49" si="8">SUM(Y41:AN41)</f>
        <v>0</v>
      </c>
      <c r="AP41" s="4" t="e">
        <f t="shared" ref="AP41:AP49" si="9">SUM(Y41:AN41)-(SMALL(Y41:AN41,1)+SMALL(Y41:AN41,2)+SMALL(Y41:AN41,3)+SMALL(Y41:AN41,4)+SMALL(Y41:AN41,5)+SMALL(Y41:AN41,6)+SMALL(Y41:AN41,7)+SMALL(Y41:AN41,8)+SMALL(Y41:AN41,9)+SMALL(Y41:AN41,10)+SMALL(Y41:AN41,11))</f>
        <v>#NUM!</v>
      </c>
      <c r="AQ41" s="4" t="e">
        <f t="shared" ref="AQ41:AQ49" si="10">AP41+X41</f>
        <v>#NUM!</v>
      </c>
      <c r="AS41" s="4">
        <v>0</v>
      </c>
      <c r="AT41" s="4">
        <v>0</v>
      </c>
      <c r="AU41" s="4">
        <v>0</v>
      </c>
      <c r="AV41" s="4">
        <v>0</v>
      </c>
    </row>
    <row r="42" spans="2:48" ht="15" x14ac:dyDescent="0.2">
      <c r="C42" s="4" t="s">
        <v>289</v>
      </c>
      <c r="D42" s="4" t="s">
        <v>180</v>
      </c>
      <c r="E42" s="8">
        <v>5</v>
      </c>
      <c r="F42" s="8"/>
      <c r="G42" s="8">
        <v>5</v>
      </c>
      <c r="H42" s="4" t="s">
        <v>235</v>
      </c>
      <c r="I42" s="4" t="s">
        <v>218</v>
      </c>
      <c r="J42" s="4" t="s">
        <v>54</v>
      </c>
      <c r="K42" s="64"/>
      <c r="L42" s="64"/>
      <c r="M42" s="63">
        <v>20</v>
      </c>
      <c r="N42" s="63">
        <v>59</v>
      </c>
      <c r="O42" s="63">
        <v>37</v>
      </c>
      <c r="P42" s="63">
        <v>65</v>
      </c>
      <c r="W42" s="65">
        <f t="shared" si="7"/>
        <v>181</v>
      </c>
      <c r="AO42" s="4">
        <f t="shared" si="8"/>
        <v>0</v>
      </c>
      <c r="AP42" s="4" t="e">
        <f t="shared" si="9"/>
        <v>#NUM!</v>
      </c>
      <c r="AQ42" s="4" t="e">
        <f t="shared" si="10"/>
        <v>#NUM!</v>
      </c>
      <c r="AS42" s="4">
        <v>0</v>
      </c>
      <c r="AT42" s="4">
        <v>0</v>
      </c>
      <c r="AU42" s="4">
        <v>0</v>
      </c>
      <c r="AV42" s="4">
        <v>0</v>
      </c>
    </row>
    <row r="43" spans="2:48" ht="15" x14ac:dyDescent="0.2">
      <c r="B43" s="20"/>
      <c r="C43" s="22" t="s">
        <v>163</v>
      </c>
      <c r="D43" s="22" t="s">
        <v>70</v>
      </c>
      <c r="E43" s="8">
        <v>2</v>
      </c>
      <c r="F43" s="8"/>
      <c r="G43" s="8">
        <v>2</v>
      </c>
      <c r="H43" s="4" t="s">
        <v>211</v>
      </c>
      <c r="I43" s="4" t="s">
        <v>208</v>
      </c>
      <c r="J43" s="4" t="s">
        <v>137</v>
      </c>
      <c r="K43" s="63">
        <v>83</v>
      </c>
      <c r="L43" s="64"/>
      <c r="M43" s="64"/>
      <c r="N43" s="64"/>
      <c r="O43" s="72"/>
      <c r="P43" s="63">
        <v>90</v>
      </c>
      <c r="W43" s="65">
        <f t="shared" si="7"/>
        <v>173</v>
      </c>
      <c r="AO43" s="4">
        <f t="shared" si="8"/>
        <v>0</v>
      </c>
      <c r="AP43" s="4" t="e">
        <f t="shared" si="9"/>
        <v>#NUM!</v>
      </c>
      <c r="AQ43" s="4" t="e">
        <f t="shared" si="10"/>
        <v>#NUM!</v>
      </c>
      <c r="AS43" s="4">
        <v>0</v>
      </c>
      <c r="AT43" s="4">
        <v>0</v>
      </c>
      <c r="AU43" s="4">
        <v>0</v>
      </c>
      <c r="AV43" s="4">
        <v>0</v>
      </c>
    </row>
    <row r="44" spans="2:48" ht="15" x14ac:dyDescent="0.2">
      <c r="B44" s="20"/>
      <c r="C44" s="21" t="s">
        <v>1</v>
      </c>
      <c r="D44" s="21" t="s">
        <v>2</v>
      </c>
      <c r="E44" s="8">
        <v>2</v>
      </c>
      <c r="F44" s="8"/>
      <c r="G44" s="8">
        <v>2</v>
      </c>
      <c r="H44" s="4" t="s">
        <v>211</v>
      </c>
      <c r="I44" s="26" t="s">
        <v>208</v>
      </c>
      <c r="J44" s="4" t="s">
        <v>0</v>
      </c>
      <c r="K44" s="64"/>
      <c r="L44" s="63">
        <v>85</v>
      </c>
      <c r="M44" s="63">
        <v>88</v>
      </c>
      <c r="N44" s="64"/>
      <c r="O44" s="72"/>
      <c r="P44" s="55"/>
      <c r="W44" s="65">
        <f t="shared" si="7"/>
        <v>173</v>
      </c>
      <c r="AO44" s="4">
        <f t="shared" si="8"/>
        <v>0</v>
      </c>
      <c r="AP44" s="4" t="e">
        <f t="shared" si="9"/>
        <v>#NUM!</v>
      </c>
      <c r="AQ44" s="4" t="e">
        <f t="shared" si="10"/>
        <v>#NUM!</v>
      </c>
      <c r="AS44" s="4">
        <v>0</v>
      </c>
      <c r="AT44" s="4">
        <v>0</v>
      </c>
      <c r="AU44" s="4">
        <v>0</v>
      </c>
      <c r="AV44" s="4">
        <v>0</v>
      </c>
    </row>
    <row r="45" spans="2:48" ht="15" x14ac:dyDescent="0.2">
      <c r="B45" s="20"/>
      <c r="C45" s="11" t="s">
        <v>107</v>
      </c>
      <c r="D45" s="11" t="s">
        <v>159</v>
      </c>
      <c r="E45" s="8">
        <v>5</v>
      </c>
      <c r="F45" s="8"/>
      <c r="G45" s="8">
        <v>5</v>
      </c>
      <c r="H45" s="8" t="s">
        <v>235</v>
      </c>
      <c r="I45" s="8" t="s">
        <v>218</v>
      </c>
      <c r="J45" s="8" t="s">
        <v>482</v>
      </c>
      <c r="K45" s="64"/>
      <c r="L45" s="64"/>
      <c r="M45" s="64"/>
      <c r="N45" s="63">
        <v>61</v>
      </c>
      <c r="O45" s="63">
        <v>38</v>
      </c>
      <c r="P45" s="63">
        <v>69</v>
      </c>
      <c r="W45" s="65">
        <f t="shared" si="7"/>
        <v>168</v>
      </c>
      <c r="AO45" s="4">
        <f t="shared" si="8"/>
        <v>0</v>
      </c>
      <c r="AP45" s="4" t="e">
        <f t="shared" si="9"/>
        <v>#NUM!</v>
      </c>
      <c r="AQ45" s="4" t="e">
        <f t="shared" si="10"/>
        <v>#NUM!</v>
      </c>
      <c r="AS45" s="4">
        <v>0</v>
      </c>
      <c r="AT45" s="4">
        <v>0</v>
      </c>
      <c r="AU45" s="4">
        <v>0</v>
      </c>
      <c r="AV45" s="4">
        <v>0</v>
      </c>
    </row>
    <row r="46" spans="2:48" ht="15" x14ac:dyDescent="0.2">
      <c r="C46" s="3" t="s">
        <v>15</v>
      </c>
      <c r="D46" s="3" t="s">
        <v>63</v>
      </c>
      <c r="E46" s="8">
        <v>2</v>
      </c>
      <c r="F46" s="8"/>
      <c r="G46" s="8">
        <v>2</v>
      </c>
      <c r="H46" s="8" t="s">
        <v>214</v>
      </c>
      <c r="I46" s="8" t="s">
        <v>209</v>
      </c>
      <c r="J46" s="3" t="s">
        <v>0</v>
      </c>
      <c r="K46" s="64"/>
      <c r="L46" s="64"/>
      <c r="M46" s="63">
        <v>82</v>
      </c>
      <c r="N46" s="64"/>
      <c r="O46" s="63">
        <v>86</v>
      </c>
      <c r="P46" s="55"/>
      <c r="W46" s="65">
        <f t="shared" si="7"/>
        <v>168</v>
      </c>
      <c r="AO46" s="4">
        <f t="shared" si="8"/>
        <v>0</v>
      </c>
      <c r="AP46" s="4" t="e">
        <f t="shared" si="9"/>
        <v>#NUM!</v>
      </c>
      <c r="AQ46" s="4" t="e">
        <f t="shared" si="10"/>
        <v>#NUM!</v>
      </c>
      <c r="AS46" s="4">
        <v>0</v>
      </c>
      <c r="AT46" s="4">
        <v>0</v>
      </c>
      <c r="AU46" s="4">
        <v>0</v>
      </c>
      <c r="AV46" s="4">
        <v>0</v>
      </c>
    </row>
    <row r="47" spans="2:48" ht="15" x14ac:dyDescent="0.2">
      <c r="B47" s="20"/>
      <c r="C47" s="9" t="s">
        <v>69</v>
      </c>
      <c r="D47" s="9" t="s">
        <v>70</v>
      </c>
      <c r="E47" s="8">
        <v>2</v>
      </c>
      <c r="F47" s="8"/>
      <c r="G47" s="8">
        <v>2</v>
      </c>
      <c r="H47" s="8" t="s">
        <v>211</v>
      </c>
      <c r="I47" s="8" t="s">
        <v>208</v>
      </c>
      <c r="J47" s="4" t="s">
        <v>54</v>
      </c>
      <c r="K47" s="63">
        <v>86</v>
      </c>
      <c r="L47" s="64"/>
      <c r="M47" s="63">
        <v>80</v>
      </c>
      <c r="N47" s="64"/>
      <c r="O47" s="72"/>
      <c r="P47" s="55"/>
      <c r="W47" s="65">
        <f t="shared" si="7"/>
        <v>166</v>
      </c>
      <c r="AO47" s="4">
        <f t="shared" si="8"/>
        <v>0</v>
      </c>
      <c r="AP47" s="4" t="e">
        <f t="shared" si="9"/>
        <v>#NUM!</v>
      </c>
      <c r="AQ47" s="4" t="e">
        <f t="shared" si="10"/>
        <v>#NUM!</v>
      </c>
      <c r="AS47" s="4">
        <v>0</v>
      </c>
      <c r="AT47" s="4">
        <v>0</v>
      </c>
      <c r="AU47" s="4">
        <v>0</v>
      </c>
      <c r="AV47" s="4">
        <v>0</v>
      </c>
    </row>
    <row r="48" spans="2:48" ht="15" x14ac:dyDescent="0.2">
      <c r="B48" s="20"/>
      <c r="C48" s="86" t="s">
        <v>362</v>
      </c>
      <c r="D48" s="87" t="s">
        <v>60</v>
      </c>
      <c r="E48" s="8">
        <v>2</v>
      </c>
      <c r="F48" s="8"/>
      <c r="G48" s="8">
        <v>2</v>
      </c>
      <c r="H48" s="4" t="s">
        <v>211</v>
      </c>
      <c r="I48" s="4" t="s">
        <v>208</v>
      </c>
      <c r="J48" s="4" t="s">
        <v>104</v>
      </c>
      <c r="K48" s="63">
        <v>87</v>
      </c>
      <c r="L48" s="64"/>
      <c r="M48" s="63">
        <v>77</v>
      </c>
      <c r="N48" s="64"/>
      <c r="O48" s="72"/>
      <c r="P48" s="55">
        <v>0</v>
      </c>
      <c r="W48" s="65">
        <f t="shared" si="7"/>
        <v>164</v>
      </c>
      <c r="AO48" s="4">
        <f t="shared" si="8"/>
        <v>0</v>
      </c>
      <c r="AP48" s="4" t="e">
        <f t="shared" si="9"/>
        <v>#NUM!</v>
      </c>
      <c r="AQ48" s="4" t="e">
        <f t="shared" si="10"/>
        <v>#NUM!</v>
      </c>
      <c r="AS48" s="4">
        <v>0</v>
      </c>
      <c r="AT48" s="4">
        <v>0</v>
      </c>
      <c r="AU48" s="4">
        <v>0</v>
      </c>
      <c r="AV48" s="4">
        <v>0</v>
      </c>
    </row>
    <row r="49" spans="2:48" ht="15" x14ac:dyDescent="0.2">
      <c r="C49" s="11" t="s">
        <v>8</v>
      </c>
      <c r="D49" s="11" t="s">
        <v>116</v>
      </c>
      <c r="E49" s="8">
        <v>4</v>
      </c>
      <c r="F49" s="8"/>
      <c r="G49" s="8">
        <v>4</v>
      </c>
      <c r="H49" s="8" t="s">
        <v>214</v>
      </c>
      <c r="I49" s="25" t="s">
        <v>209</v>
      </c>
      <c r="J49" s="4" t="s">
        <v>0</v>
      </c>
      <c r="K49" s="64"/>
      <c r="L49" s="64"/>
      <c r="M49" s="63">
        <v>26</v>
      </c>
      <c r="N49" s="63">
        <v>65</v>
      </c>
      <c r="O49" s="72"/>
      <c r="P49" s="63">
        <v>72</v>
      </c>
      <c r="Q49" s="4">
        <v>0</v>
      </c>
      <c r="R49" s="4">
        <v>0</v>
      </c>
      <c r="S49" s="4">
        <v>0</v>
      </c>
      <c r="T49" s="4">
        <v>0</v>
      </c>
      <c r="W49" s="65">
        <f t="shared" si="7"/>
        <v>163</v>
      </c>
      <c r="AO49" s="4">
        <f t="shared" si="8"/>
        <v>0</v>
      </c>
      <c r="AP49" s="4" t="e">
        <f t="shared" si="9"/>
        <v>#NUM!</v>
      </c>
      <c r="AQ49" s="4" t="e">
        <f t="shared" si="10"/>
        <v>#NUM!</v>
      </c>
    </row>
    <row r="50" spans="2:48" ht="15" x14ac:dyDescent="0.2">
      <c r="B50" s="20"/>
      <c r="C50" s="3" t="s">
        <v>112</v>
      </c>
      <c r="D50" s="3" t="s">
        <v>113</v>
      </c>
      <c r="E50" s="8">
        <v>2</v>
      </c>
      <c r="F50" s="8"/>
      <c r="G50" s="8">
        <v>2</v>
      </c>
      <c r="H50" s="8" t="s">
        <v>213</v>
      </c>
      <c r="I50" s="25" t="s">
        <v>359</v>
      </c>
      <c r="J50" s="8" t="s">
        <v>104</v>
      </c>
      <c r="K50" s="63">
        <v>85</v>
      </c>
      <c r="L50" s="64"/>
      <c r="M50" s="63">
        <v>75</v>
      </c>
      <c r="N50" s="64"/>
      <c r="O50" s="72"/>
      <c r="P50" s="55"/>
      <c r="Q50" s="4">
        <v>0</v>
      </c>
      <c r="R50" s="4">
        <v>0</v>
      </c>
      <c r="S50" s="4">
        <v>0</v>
      </c>
      <c r="T50" s="4">
        <v>0</v>
      </c>
      <c r="W50" s="65">
        <f t="shared" si="7"/>
        <v>160</v>
      </c>
    </row>
    <row r="51" spans="2:48" ht="15" x14ac:dyDescent="0.2">
      <c r="C51" s="60" t="s">
        <v>434</v>
      </c>
      <c r="D51" s="61" t="s">
        <v>435</v>
      </c>
      <c r="E51" s="8">
        <v>3</v>
      </c>
      <c r="G51" s="4">
        <v>3</v>
      </c>
      <c r="H51" s="4" t="s">
        <v>213</v>
      </c>
      <c r="I51" s="26" t="s">
        <v>359</v>
      </c>
      <c r="J51" s="4" t="s">
        <v>54</v>
      </c>
      <c r="K51" s="63">
        <v>69</v>
      </c>
      <c r="L51" s="63">
        <v>80</v>
      </c>
      <c r="M51" s="64"/>
      <c r="N51" s="64"/>
      <c r="O51" s="63">
        <v>10</v>
      </c>
      <c r="P51" s="55"/>
      <c r="W51" s="65">
        <f t="shared" si="7"/>
        <v>159</v>
      </c>
      <c r="AO51" s="4">
        <f t="shared" ref="AO51:AO65" si="11">SUM(Y51:AN51)</f>
        <v>0</v>
      </c>
      <c r="AP51" s="4" t="e">
        <f t="shared" ref="AP51:AP65" si="12">SUM(Y51:AN51)-(SMALL(Y51:AN51,1)+SMALL(Y51:AN51,2)+SMALL(Y51:AN51,3)+SMALL(Y51:AN51,4)+SMALL(Y51:AN51,5)+SMALL(Y51:AN51,6)+SMALL(Y51:AN51,7)+SMALL(Y51:AN51,8)+SMALL(Y51:AN51,9)+SMALL(Y51:AN51,10)+SMALL(Y51:AN51,11))</f>
        <v>#NUM!</v>
      </c>
      <c r="AQ51" s="4" t="e">
        <f t="shared" ref="AQ51:AQ65" si="13">AP51+X51</f>
        <v>#NUM!</v>
      </c>
      <c r="AS51" s="4">
        <v>0</v>
      </c>
      <c r="AT51" s="4">
        <v>0</v>
      </c>
      <c r="AU51" s="4">
        <v>0</v>
      </c>
      <c r="AV51" s="4">
        <v>0</v>
      </c>
    </row>
    <row r="52" spans="2:48" ht="15" x14ac:dyDescent="0.2">
      <c r="C52" s="22" t="s">
        <v>38</v>
      </c>
      <c r="D52" s="22" t="s">
        <v>276</v>
      </c>
      <c r="E52" s="8">
        <v>4</v>
      </c>
      <c r="F52" s="8"/>
      <c r="G52" s="8">
        <v>4</v>
      </c>
      <c r="H52" s="4" t="s">
        <v>235</v>
      </c>
      <c r="I52" s="4" t="s">
        <v>218</v>
      </c>
      <c r="J52" s="4" t="s">
        <v>32</v>
      </c>
      <c r="K52" s="64"/>
      <c r="L52" s="63">
        <v>68</v>
      </c>
      <c r="M52" s="63">
        <v>39</v>
      </c>
      <c r="N52" s="64"/>
      <c r="O52" s="63">
        <v>51</v>
      </c>
      <c r="P52" s="55"/>
      <c r="W52" s="65">
        <f t="shared" si="7"/>
        <v>158</v>
      </c>
      <c r="AO52" s="4">
        <f t="shared" si="11"/>
        <v>0</v>
      </c>
      <c r="AP52" s="4" t="e">
        <f t="shared" si="12"/>
        <v>#NUM!</v>
      </c>
      <c r="AQ52" s="4" t="e">
        <f t="shared" si="13"/>
        <v>#NUM!</v>
      </c>
      <c r="AS52" s="4">
        <v>0</v>
      </c>
      <c r="AT52" s="4">
        <v>0</v>
      </c>
      <c r="AU52" s="4">
        <v>0</v>
      </c>
      <c r="AV52" s="4">
        <v>0</v>
      </c>
    </row>
    <row r="53" spans="2:48" ht="15" x14ac:dyDescent="0.2">
      <c r="C53" s="9" t="s">
        <v>447</v>
      </c>
      <c r="D53" s="9" t="s">
        <v>141</v>
      </c>
      <c r="E53" s="8">
        <v>4</v>
      </c>
      <c r="G53" s="4">
        <v>4</v>
      </c>
      <c r="H53" s="4" t="s">
        <v>214</v>
      </c>
      <c r="I53" s="4" t="s">
        <v>209</v>
      </c>
      <c r="J53" s="4" t="s">
        <v>446</v>
      </c>
      <c r="K53" s="63">
        <v>59</v>
      </c>
      <c r="L53" s="64">
        <v>0</v>
      </c>
      <c r="M53" s="63">
        <v>43</v>
      </c>
      <c r="N53" s="64">
        <v>0</v>
      </c>
      <c r="O53" s="63">
        <v>55</v>
      </c>
      <c r="P53" s="55"/>
      <c r="W53" s="65">
        <f t="shared" si="7"/>
        <v>157</v>
      </c>
      <c r="AO53" s="4">
        <f t="shared" si="11"/>
        <v>0</v>
      </c>
      <c r="AP53" s="4" t="e">
        <f t="shared" si="12"/>
        <v>#NUM!</v>
      </c>
      <c r="AQ53" s="4" t="e">
        <f t="shared" si="13"/>
        <v>#NUM!</v>
      </c>
      <c r="AS53" s="4">
        <v>0</v>
      </c>
      <c r="AT53" s="4">
        <v>0</v>
      </c>
      <c r="AU53" s="4">
        <v>0</v>
      </c>
      <c r="AV53" s="4">
        <v>0</v>
      </c>
    </row>
    <row r="54" spans="2:48" ht="15" x14ac:dyDescent="0.2">
      <c r="B54" s="20"/>
      <c r="C54" s="23" t="s">
        <v>109</v>
      </c>
      <c r="D54" s="77" t="s">
        <v>216</v>
      </c>
      <c r="E54" s="8">
        <v>2</v>
      </c>
      <c r="F54" s="8"/>
      <c r="G54" s="8">
        <v>2</v>
      </c>
      <c r="H54" s="8" t="s">
        <v>213</v>
      </c>
      <c r="I54" s="8" t="s">
        <v>359</v>
      </c>
      <c r="J54" s="8" t="s">
        <v>104</v>
      </c>
      <c r="K54" s="64"/>
      <c r="L54" s="64"/>
      <c r="M54" s="63">
        <v>78</v>
      </c>
      <c r="N54" s="64"/>
      <c r="O54" s="63">
        <v>78</v>
      </c>
      <c r="P54" s="55"/>
      <c r="W54" s="65">
        <f t="shared" si="7"/>
        <v>156</v>
      </c>
      <c r="AO54" s="4">
        <f t="shared" si="11"/>
        <v>0</v>
      </c>
      <c r="AP54" s="4" t="e">
        <f t="shared" si="12"/>
        <v>#NUM!</v>
      </c>
      <c r="AQ54" s="4" t="e">
        <f t="shared" si="13"/>
        <v>#NUM!</v>
      </c>
      <c r="AS54" s="4">
        <v>0</v>
      </c>
      <c r="AT54" s="4">
        <v>0</v>
      </c>
      <c r="AU54" s="4">
        <v>0</v>
      </c>
      <c r="AV54" s="4">
        <v>0</v>
      </c>
    </row>
    <row r="55" spans="2:48" ht="15" x14ac:dyDescent="0.2">
      <c r="B55" s="62">
        <v>1</v>
      </c>
      <c r="C55" s="9" t="s">
        <v>65</v>
      </c>
      <c r="D55" s="9" t="s">
        <v>245</v>
      </c>
      <c r="E55" s="8" t="s">
        <v>294</v>
      </c>
      <c r="F55" s="8"/>
      <c r="G55" s="8" t="s">
        <v>294</v>
      </c>
      <c r="H55" s="4" t="s">
        <v>263</v>
      </c>
      <c r="I55" s="4" t="s">
        <v>244</v>
      </c>
      <c r="J55" s="4" t="s">
        <v>54</v>
      </c>
      <c r="K55" s="64"/>
      <c r="L55" s="63">
        <v>65</v>
      </c>
      <c r="M55" s="63">
        <v>25</v>
      </c>
      <c r="N55" s="63">
        <v>62</v>
      </c>
      <c r="O55" s="72"/>
      <c r="P55" s="55">
        <v>0</v>
      </c>
      <c r="W55" s="65">
        <f t="shared" si="7"/>
        <v>152</v>
      </c>
      <c r="AO55" s="4">
        <f t="shared" si="11"/>
        <v>0</v>
      </c>
      <c r="AP55" s="4" t="e">
        <f t="shared" si="12"/>
        <v>#NUM!</v>
      </c>
      <c r="AQ55" s="4" t="e">
        <f t="shared" si="13"/>
        <v>#NUM!</v>
      </c>
      <c r="AS55" s="4">
        <v>0</v>
      </c>
      <c r="AT55" s="4">
        <v>0</v>
      </c>
      <c r="AU55" s="4">
        <v>0</v>
      </c>
      <c r="AV55" s="4">
        <v>0</v>
      </c>
    </row>
    <row r="56" spans="2:48" ht="15" x14ac:dyDescent="0.2">
      <c r="C56" s="1" t="s">
        <v>57</v>
      </c>
      <c r="D56" s="1" t="s">
        <v>10</v>
      </c>
      <c r="E56" s="25">
        <v>3</v>
      </c>
      <c r="F56" s="26"/>
      <c r="G56" s="25">
        <v>3</v>
      </c>
      <c r="H56" s="25" t="s">
        <v>214</v>
      </c>
      <c r="I56" s="26" t="s">
        <v>209</v>
      </c>
      <c r="J56" s="26" t="s">
        <v>54</v>
      </c>
      <c r="K56" s="64"/>
      <c r="L56" s="64"/>
      <c r="M56" s="63">
        <v>67</v>
      </c>
      <c r="N56" s="63">
        <v>80</v>
      </c>
      <c r="O56" s="73"/>
      <c r="P56" s="55"/>
      <c r="W56" s="65">
        <f t="shared" si="7"/>
        <v>147</v>
      </c>
      <c r="AO56" s="4">
        <f t="shared" si="11"/>
        <v>0</v>
      </c>
      <c r="AP56" s="4" t="e">
        <f t="shared" si="12"/>
        <v>#NUM!</v>
      </c>
      <c r="AQ56" s="4" t="e">
        <f t="shared" si="13"/>
        <v>#NUM!</v>
      </c>
      <c r="AR56" s="26"/>
      <c r="AS56" s="26">
        <v>0</v>
      </c>
      <c r="AT56" s="26">
        <v>0</v>
      </c>
      <c r="AU56" s="26">
        <v>0</v>
      </c>
      <c r="AV56" s="26">
        <v>0</v>
      </c>
    </row>
    <row r="57" spans="2:48" ht="15" x14ac:dyDescent="0.2">
      <c r="C57" s="3" t="s">
        <v>28</v>
      </c>
      <c r="D57" s="3" t="s">
        <v>219</v>
      </c>
      <c r="E57" s="10">
        <v>3</v>
      </c>
      <c r="F57" s="10"/>
      <c r="G57" s="10">
        <v>3</v>
      </c>
      <c r="H57" s="8" t="s">
        <v>235</v>
      </c>
      <c r="I57" s="4" t="s">
        <v>218</v>
      </c>
      <c r="J57" s="4" t="s">
        <v>27</v>
      </c>
      <c r="K57" s="63">
        <v>80</v>
      </c>
      <c r="L57" s="64"/>
      <c r="M57" s="63">
        <v>62</v>
      </c>
      <c r="N57" s="64"/>
      <c r="O57" s="72"/>
      <c r="P57" s="55"/>
      <c r="W57" s="65">
        <f t="shared" si="7"/>
        <v>142</v>
      </c>
      <c r="AO57" s="4">
        <f t="shared" si="11"/>
        <v>0</v>
      </c>
      <c r="AP57" s="4" t="e">
        <f t="shared" si="12"/>
        <v>#NUM!</v>
      </c>
      <c r="AQ57" s="4" t="e">
        <f t="shared" si="13"/>
        <v>#NUM!</v>
      </c>
      <c r="AS57" s="4">
        <v>0</v>
      </c>
      <c r="AT57" s="4">
        <v>0</v>
      </c>
      <c r="AU57" s="4">
        <v>0</v>
      </c>
      <c r="AV57" s="4">
        <v>0</v>
      </c>
    </row>
    <row r="58" spans="2:48" ht="15" x14ac:dyDescent="0.2">
      <c r="C58" s="11" t="s">
        <v>142</v>
      </c>
      <c r="D58" s="11" t="s">
        <v>143</v>
      </c>
      <c r="E58" s="8">
        <v>4</v>
      </c>
      <c r="F58" s="8"/>
      <c r="G58" s="8">
        <v>4</v>
      </c>
      <c r="H58" s="8" t="s">
        <v>214</v>
      </c>
      <c r="I58" s="26" t="s">
        <v>209</v>
      </c>
      <c r="J58" s="4" t="s">
        <v>137</v>
      </c>
      <c r="K58" s="63">
        <v>56</v>
      </c>
      <c r="L58" s="64"/>
      <c r="M58" s="63">
        <v>30</v>
      </c>
      <c r="N58" s="64"/>
      <c r="O58" s="63">
        <v>54</v>
      </c>
      <c r="P58" s="55"/>
      <c r="W58" s="65">
        <f t="shared" si="7"/>
        <v>140</v>
      </c>
      <c r="AO58" s="4">
        <f t="shared" si="11"/>
        <v>0</v>
      </c>
      <c r="AP58" s="4" t="e">
        <f t="shared" si="12"/>
        <v>#NUM!</v>
      </c>
      <c r="AQ58" s="4" t="e">
        <f t="shared" si="13"/>
        <v>#NUM!</v>
      </c>
      <c r="AS58" s="4">
        <v>0</v>
      </c>
      <c r="AT58" s="4">
        <v>0</v>
      </c>
      <c r="AU58" s="4">
        <v>0</v>
      </c>
      <c r="AV58" s="4">
        <v>0</v>
      </c>
    </row>
    <row r="59" spans="2:48" ht="15" x14ac:dyDescent="0.2">
      <c r="B59" s="20"/>
      <c r="C59" s="22" t="s">
        <v>93</v>
      </c>
      <c r="D59" s="22" t="s">
        <v>249</v>
      </c>
      <c r="E59" s="25">
        <v>4</v>
      </c>
      <c r="F59" s="25"/>
      <c r="G59" s="25">
        <v>4</v>
      </c>
      <c r="H59" s="26" t="s">
        <v>235</v>
      </c>
      <c r="I59" s="26" t="s">
        <v>218</v>
      </c>
      <c r="J59" s="26" t="s">
        <v>81</v>
      </c>
      <c r="K59" s="64"/>
      <c r="L59" s="63">
        <v>70</v>
      </c>
      <c r="M59" s="64"/>
      <c r="N59" s="63">
        <v>64</v>
      </c>
      <c r="O59" s="73"/>
      <c r="P59" s="55">
        <v>0</v>
      </c>
      <c r="W59" s="65">
        <f t="shared" si="7"/>
        <v>134</v>
      </c>
      <c r="AO59" s="4">
        <f t="shared" si="11"/>
        <v>0</v>
      </c>
      <c r="AP59" s="4" t="e">
        <f t="shared" si="12"/>
        <v>#NUM!</v>
      </c>
      <c r="AQ59" s="4" t="e">
        <f t="shared" si="13"/>
        <v>#NUM!</v>
      </c>
      <c r="AR59" s="26"/>
      <c r="AS59" s="26">
        <v>0</v>
      </c>
      <c r="AT59" s="26">
        <v>0</v>
      </c>
      <c r="AU59" s="26">
        <v>0</v>
      </c>
      <c r="AV59" s="26">
        <v>0</v>
      </c>
    </row>
    <row r="60" spans="2:48" ht="15" x14ac:dyDescent="0.2">
      <c r="C60" s="4" t="s">
        <v>51</v>
      </c>
      <c r="D60" s="4" t="s">
        <v>476</v>
      </c>
      <c r="E60" s="8">
        <v>3</v>
      </c>
      <c r="G60" s="4">
        <v>3</v>
      </c>
      <c r="H60" s="4" t="s">
        <v>211</v>
      </c>
      <c r="I60" s="4" t="s">
        <v>208</v>
      </c>
      <c r="J60" s="4" t="s">
        <v>49</v>
      </c>
      <c r="K60" s="64"/>
      <c r="L60" s="64"/>
      <c r="M60" s="63">
        <v>56</v>
      </c>
      <c r="N60" s="64"/>
      <c r="O60" s="63">
        <v>76</v>
      </c>
      <c r="P60" s="55"/>
      <c r="W60" s="65">
        <f t="shared" si="7"/>
        <v>132</v>
      </c>
      <c r="AO60" s="4">
        <f t="shared" si="11"/>
        <v>0</v>
      </c>
      <c r="AP60" s="4" t="e">
        <f t="shared" si="12"/>
        <v>#NUM!</v>
      </c>
      <c r="AQ60" s="4" t="e">
        <f t="shared" si="13"/>
        <v>#NUM!</v>
      </c>
      <c r="AS60" s="4">
        <v>0</v>
      </c>
      <c r="AT60" s="4">
        <v>0</v>
      </c>
      <c r="AU60" s="4">
        <v>0</v>
      </c>
      <c r="AV60" s="4">
        <v>0</v>
      </c>
    </row>
    <row r="61" spans="2:48" ht="15" x14ac:dyDescent="0.2">
      <c r="B61" s="20"/>
      <c r="C61" s="4" t="s">
        <v>43</v>
      </c>
      <c r="D61" s="4" t="s">
        <v>23</v>
      </c>
      <c r="E61" s="8">
        <v>3</v>
      </c>
      <c r="G61" s="8">
        <v>3</v>
      </c>
      <c r="H61" s="4" t="s">
        <v>211</v>
      </c>
      <c r="I61" s="4" t="s">
        <v>208</v>
      </c>
      <c r="J61" s="4" t="s">
        <v>32</v>
      </c>
      <c r="K61" s="55"/>
      <c r="L61" s="55"/>
      <c r="M61" s="55"/>
      <c r="N61" s="55"/>
      <c r="O61" s="63">
        <v>61</v>
      </c>
      <c r="P61" s="63">
        <v>70</v>
      </c>
      <c r="W61" s="65">
        <f t="shared" si="7"/>
        <v>131</v>
      </c>
      <c r="AO61" s="4">
        <f t="shared" si="11"/>
        <v>0</v>
      </c>
      <c r="AP61" s="4" t="e">
        <f t="shared" si="12"/>
        <v>#NUM!</v>
      </c>
      <c r="AQ61" s="4" t="e">
        <f t="shared" si="13"/>
        <v>#NUM!</v>
      </c>
      <c r="AS61" s="4">
        <v>0</v>
      </c>
      <c r="AT61" s="4">
        <v>0</v>
      </c>
      <c r="AU61" s="4">
        <v>0</v>
      </c>
      <c r="AV61" s="4">
        <v>0</v>
      </c>
    </row>
    <row r="62" spans="2:48" ht="15" x14ac:dyDescent="0.2">
      <c r="C62" s="4" t="s">
        <v>471</v>
      </c>
      <c r="D62" s="4" t="s">
        <v>472</v>
      </c>
      <c r="E62" s="8">
        <v>3</v>
      </c>
      <c r="G62" s="4">
        <v>3</v>
      </c>
      <c r="H62" s="4" t="s">
        <v>213</v>
      </c>
      <c r="I62" s="4" t="s">
        <v>359</v>
      </c>
      <c r="J62" s="4" t="s">
        <v>49</v>
      </c>
      <c r="K62" s="64"/>
      <c r="L62" s="64"/>
      <c r="M62" s="63">
        <v>61</v>
      </c>
      <c r="N62" s="64"/>
      <c r="O62" s="63">
        <v>70</v>
      </c>
      <c r="P62" s="55">
        <v>0</v>
      </c>
      <c r="W62" s="65">
        <f t="shared" si="7"/>
        <v>131</v>
      </c>
      <c r="AO62" s="4">
        <f t="shared" si="11"/>
        <v>0</v>
      </c>
      <c r="AP62" s="4" t="e">
        <f t="shared" si="12"/>
        <v>#NUM!</v>
      </c>
      <c r="AQ62" s="4" t="e">
        <f t="shared" si="13"/>
        <v>#NUM!</v>
      </c>
      <c r="AS62" s="4">
        <v>0</v>
      </c>
      <c r="AT62" s="4">
        <v>0</v>
      </c>
      <c r="AU62" s="4">
        <v>0</v>
      </c>
      <c r="AV62" s="4">
        <v>0</v>
      </c>
    </row>
    <row r="63" spans="2:48" ht="15" x14ac:dyDescent="0.2">
      <c r="B63" s="62">
        <v>2</v>
      </c>
      <c r="C63" s="9" t="s">
        <v>452</v>
      </c>
      <c r="D63" s="9" t="s">
        <v>87</v>
      </c>
      <c r="E63" s="8" t="s">
        <v>294</v>
      </c>
      <c r="G63" s="4" t="s">
        <v>294</v>
      </c>
      <c r="H63" s="4" t="s">
        <v>263</v>
      </c>
      <c r="I63" s="4" t="s">
        <v>244</v>
      </c>
      <c r="J63" s="4" t="s">
        <v>104</v>
      </c>
      <c r="K63" s="64">
        <v>0</v>
      </c>
      <c r="L63" s="63">
        <v>62</v>
      </c>
      <c r="M63" s="64">
        <v>0</v>
      </c>
      <c r="N63" s="64">
        <v>0</v>
      </c>
      <c r="O63" s="72">
        <v>0</v>
      </c>
      <c r="P63" s="63">
        <v>68</v>
      </c>
      <c r="W63" s="65">
        <f t="shared" si="7"/>
        <v>130</v>
      </c>
      <c r="AO63" s="4">
        <f t="shared" si="11"/>
        <v>0</v>
      </c>
      <c r="AP63" s="4" t="e">
        <f t="shared" si="12"/>
        <v>#NUM!</v>
      </c>
      <c r="AQ63" s="4" t="e">
        <f t="shared" si="13"/>
        <v>#NUM!</v>
      </c>
      <c r="AS63" s="4">
        <v>0</v>
      </c>
      <c r="AT63" s="4">
        <v>0</v>
      </c>
      <c r="AU63" s="4">
        <v>0</v>
      </c>
      <c r="AV63" s="4">
        <v>0</v>
      </c>
    </row>
    <row r="64" spans="2:48" ht="15" x14ac:dyDescent="0.2">
      <c r="B64" s="20"/>
      <c r="C64" s="79" t="s">
        <v>80</v>
      </c>
      <c r="D64" s="83" t="s">
        <v>272</v>
      </c>
      <c r="E64" s="8">
        <v>3</v>
      </c>
      <c r="G64" s="8">
        <v>3</v>
      </c>
      <c r="H64" s="8" t="s">
        <v>211</v>
      </c>
      <c r="I64" s="8" t="s">
        <v>208</v>
      </c>
      <c r="J64" s="4" t="s">
        <v>54</v>
      </c>
      <c r="K64" s="63">
        <v>75</v>
      </c>
      <c r="L64" s="64"/>
      <c r="M64" s="63">
        <v>51</v>
      </c>
      <c r="N64" s="64"/>
      <c r="O64" s="72"/>
      <c r="P64" s="55"/>
      <c r="W64" s="65">
        <f t="shared" si="7"/>
        <v>126</v>
      </c>
      <c r="AO64" s="4">
        <f t="shared" si="11"/>
        <v>0</v>
      </c>
      <c r="AP64" s="4" t="e">
        <f t="shared" si="12"/>
        <v>#NUM!</v>
      </c>
      <c r="AQ64" s="4" t="e">
        <f t="shared" si="13"/>
        <v>#NUM!</v>
      </c>
      <c r="AS64" s="4">
        <v>0</v>
      </c>
      <c r="AT64" s="4">
        <v>0</v>
      </c>
      <c r="AU64" s="4">
        <v>0</v>
      </c>
      <c r="AV64" s="4">
        <v>0</v>
      </c>
    </row>
    <row r="65" spans="2:48" ht="15" x14ac:dyDescent="0.2">
      <c r="C65" s="4" t="s">
        <v>464</v>
      </c>
      <c r="D65" s="4" t="s">
        <v>116</v>
      </c>
      <c r="E65" s="8">
        <v>3</v>
      </c>
      <c r="G65" s="4">
        <v>3</v>
      </c>
      <c r="J65" s="85" t="s">
        <v>198</v>
      </c>
      <c r="K65" s="64"/>
      <c r="L65" s="64"/>
      <c r="M65" s="63">
        <v>57</v>
      </c>
      <c r="N65" s="64"/>
      <c r="O65" s="63">
        <v>63</v>
      </c>
      <c r="P65" s="55"/>
      <c r="W65" s="65">
        <f t="shared" si="7"/>
        <v>120</v>
      </c>
      <c r="AO65" s="4">
        <f t="shared" si="11"/>
        <v>0</v>
      </c>
      <c r="AP65" s="4" t="e">
        <f t="shared" si="12"/>
        <v>#NUM!</v>
      </c>
      <c r="AQ65" s="4" t="e">
        <f t="shared" si="13"/>
        <v>#NUM!</v>
      </c>
      <c r="AS65" s="4">
        <v>0</v>
      </c>
      <c r="AT65" s="4">
        <v>0</v>
      </c>
      <c r="AU65" s="4">
        <v>0</v>
      </c>
      <c r="AV65" s="4">
        <v>0</v>
      </c>
    </row>
    <row r="66" spans="2:48" ht="15" x14ac:dyDescent="0.2">
      <c r="C66" s="75" t="s">
        <v>65</v>
      </c>
      <c r="D66" s="78" t="s">
        <v>236</v>
      </c>
      <c r="E66" s="25">
        <v>3</v>
      </c>
      <c r="F66" s="25"/>
      <c r="G66" s="25">
        <v>3</v>
      </c>
      <c r="H66" s="25" t="s">
        <v>213</v>
      </c>
      <c r="I66" s="25" t="s">
        <v>359</v>
      </c>
      <c r="J66" s="26" t="s">
        <v>54</v>
      </c>
      <c r="K66" s="64"/>
      <c r="L66" s="64"/>
      <c r="M66" s="63">
        <v>49</v>
      </c>
      <c r="N66" s="64"/>
      <c r="O66" s="71">
        <v>69</v>
      </c>
      <c r="P66" s="55"/>
      <c r="W66" s="65">
        <f t="shared" ref="W66:W97" si="14">SUM(K66:V66)</f>
        <v>118</v>
      </c>
      <c r="AR66" s="26"/>
      <c r="AS66" s="26"/>
      <c r="AT66" s="26"/>
      <c r="AU66" s="26"/>
      <c r="AV66" s="26"/>
    </row>
    <row r="67" spans="2:48" ht="15" x14ac:dyDescent="0.2">
      <c r="B67" s="20"/>
      <c r="C67" s="4" t="s">
        <v>305</v>
      </c>
      <c r="D67" s="4" t="s">
        <v>306</v>
      </c>
      <c r="E67" s="8">
        <v>4</v>
      </c>
      <c r="G67" s="8">
        <v>4</v>
      </c>
      <c r="H67" s="4" t="s">
        <v>214</v>
      </c>
      <c r="I67" s="8" t="s">
        <v>209</v>
      </c>
      <c r="J67" s="4" t="s">
        <v>104</v>
      </c>
      <c r="K67" s="63">
        <v>58</v>
      </c>
      <c r="L67" s="64"/>
      <c r="M67" s="64"/>
      <c r="N67" s="64"/>
      <c r="O67" s="63">
        <v>58</v>
      </c>
      <c r="P67" s="55"/>
      <c r="W67" s="65">
        <f t="shared" si="14"/>
        <v>116</v>
      </c>
      <c r="AO67" s="4">
        <f>SUM(Y67:AN67)</f>
        <v>0</v>
      </c>
      <c r="AP67" s="4" t="e">
        <f>SUM(Y67:AN67)-(SMALL(Y67:AN67,1)+SMALL(Y67:AN67,2)+SMALL(Y67:AN67,3)+SMALL(Y67:AN67,4)+SMALL(Y67:AN67,5)+SMALL(Y67:AN67,6)+SMALL(Y67:AN67,7)+SMALL(Y67:AN67,8)+SMALL(Y67:AN67,9)+SMALL(Y67:AN67,10)+SMALL(Y67:AN67,11))</f>
        <v>#NUM!</v>
      </c>
      <c r="AQ67" s="4" t="e">
        <f>AP67+X67</f>
        <v>#NUM!</v>
      </c>
      <c r="AS67" s="4">
        <v>0</v>
      </c>
      <c r="AT67" s="4">
        <v>0</v>
      </c>
      <c r="AU67" s="4">
        <v>0</v>
      </c>
      <c r="AV67" s="4">
        <v>0</v>
      </c>
    </row>
    <row r="68" spans="2:48" ht="15" x14ac:dyDescent="0.2">
      <c r="B68" s="20"/>
      <c r="C68" s="22" t="s">
        <v>68</v>
      </c>
      <c r="D68" s="22" t="s">
        <v>129</v>
      </c>
      <c r="E68" s="8">
        <v>3</v>
      </c>
      <c r="F68" s="8"/>
      <c r="G68" s="8">
        <v>3</v>
      </c>
      <c r="H68" s="4" t="s">
        <v>213</v>
      </c>
      <c r="I68" s="25" t="s">
        <v>359</v>
      </c>
      <c r="J68" s="4" t="s">
        <v>54</v>
      </c>
      <c r="K68" s="63">
        <v>66</v>
      </c>
      <c r="L68" s="64"/>
      <c r="M68" s="63">
        <v>48</v>
      </c>
      <c r="N68" s="64"/>
      <c r="O68" s="72"/>
      <c r="P68" s="55"/>
      <c r="W68" s="65">
        <f t="shared" si="14"/>
        <v>114</v>
      </c>
      <c r="AO68" s="4">
        <f>SUM(Y68:AN68)</f>
        <v>0</v>
      </c>
      <c r="AP68" s="4" t="e">
        <f>SUM(Y68:AN68)-(SMALL(Y68:AN68,1)+SMALL(Y68:AN68,2)+SMALL(Y68:AN68,3)+SMALL(Y68:AN68,4)+SMALL(Y68:AN68,5)+SMALL(Y68:AN68,6)+SMALL(Y68:AN68,7)+SMALL(Y68:AN68,8)+SMALL(Y68:AN68,9)+SMALL(Y68:AN68,10)+SMALL(Y68:AN68,11))</f>
        <v>#NUM!</v>
      </c>
      <c r="AQ68" s="4" t="e">
        <f>AP68+X68</f>
        <v>#NUM!</v>
      </c>
      <c r="AS68" s="4">
        <v>0</v>
      </c>
      <c r="AT68" s="4">
        <v>0</v>
      </c>
      <c r="AU68" s="4">
        <v>0</v>
      </c>
      <c r="AV68" s="4">
        <v>0</v>
      </c>
    </row>
    <row r="69" spans="2:48" ht="15" x14ac:dyDescent="0.2">
      <c r="B69" s="56">
        <v>2</v>
      </c>
      <c r="C69" s="4" t="s">
        <v>58</v>
      </c>
      <c r="D69" s="4" t="s">
        <v>256</v>
      </c>
      <c r="E69" s="8" t="s">
        <v>250</v>
      </c>
      <c r="F69" s="8"/>
      <c r="G69" s="8" t="s">
        <v>250</v>
      </c>
      <c r="H69" s="4" t="s">
        <v>213</v>
      </c>
      <c r="I69" s="4" t="s">
        <v>266</v>
      </c>
      <c r="J69" s="4" t="s">
        <v>54</v>
      </c>
      <c r="K69" s="63">
        <v>50</v>
      </c>
      <c r="L69" s="63">
        <v>64</v>
      </c>
      <c r="M69" s="64"/>
      <c r="N69" s="64"/>
      <c r="O69" s="72"/>
      <c r="P69" s="55"/>
      <c r="W69" s="65">
        <f t="shared" si="14"/>
        <v>114</v>
      </c>
      <c r="AO69" s="4">
        <f>SUM(Y69:AN69)</f>
        <v>0</v>
      </c>
      <c r="AP69" s="4" t="e">
        <f>SUM(Y69:AN69)-(SMALL(Y69:AN69,1)+SMALL(Y69:AN69,2)+SMALL(Y69:AN69,3)+SMALL(Y69:AN69,4)+SMALL(Y69:AN69,5)+SMALL(Y69:AN69,6)+SMALL(Y69:AN69,7)+SMALL(Y69:AN69,8)+SMALL(Y69:AN69,9)+SMALL(Y69:AN69,10)+SMALL(Y69:AN69,11))</f>
        <v>#NUM!</v>
      </c>
      <c r="AQ69" s="4" t="e">
        <f>AP69+X69</f>
        <v>#NUM!</v>
      </c>
      <c r="AS69" s="4">
        <v>0</v>
      </c>
      <c r="AT69" s="4">
        <v>0</v>
      </c>
      <c r="AU69" s="4">
        <v>0</v>
      </c>
      <c r="AV69" s="4">
        <v>0</v>
      </c>
    </row>
    <row r="70" spans="2:48" ht="15" x14ac:dyDescent="0.2">
      <c r="B70" s="20"/>
      <c r="C70" s="18" t="s">
        <v>448</v>
      </c>
      <c r="D70" s="18" t="s">
        <v>46</v>
      </c>
      <c r="E70" s="8">
        <v>5</v>
      </c>
      <c r="F70" s="8"/>
      <c r="G70" s="8">
        <v>5</v>
      </c>
      <c r="H70" s="4" t="s">
        <v>214</v>
      </c>
      <c r="I70" s="26" t="s">
        <v>209</v>
      </c>
      <c r="J70" s="4" t="s">
        <v>449</v>
      </c>
      <c r="K70" s="63">
        <v>47</v>
      </c>
      <c r="L70" s="64">
        <v>0</v>
      </c>
      <c r="M70" s="63">
        <v>21</v>
      </c>
      <c r="N70" s="64">
        <v>0</v>
      </c>
      <c r="O70" s="63">
        <v>42</v>
      </c>
      <c r="P70" s="55">
        <v>0</v>
      </c>
      <c r="Q70" s="4">
        <v>0</v>
      </c>
      <c r="R70" s="4">
        <v>0</v>
      </c>
      <c r="S70" s="4">
        <v>0</v>
      </c>
      <c r="T70" s="4">
        <v>0</v>
      </c>
      <c r="W70" s="65">
        <f t="shared" si="14"/>
        <v>110</v>
      </c>
      <c r="AO70" s="4">
        <f>SUM(Y70:AN70)</f>
        <v>0</v>
      </c>
      <c r="AP70" s="4" t="e">
        <f>SUM(Y70:AN70)-(SMALL(Y70:AN70,1)+SMALL(Y70:AN70,2)+SMALL(Y70:AN70,3)+SMALL(Y70:AN70,4)+SMALL(Y70:AN70,5)+SMALL(Y70:AN70,6)+SMALL(Y70:AN70,7)+SMALL(Y70:AN70,8)+SMALL(Y70:AN70,9)+SMALL(Y70:AN70,10)+SMALL(Y70:AN70,11))</f>
        <v>#NUM!</v>
      </c>
      <c r="AQ70" s="4" t="e">
        <f>AP70+X70</f>
        <v>#NUM!</v>
      </c>
      <c r="AS70" s="4">
        <v>0</v>
      </c>
      <c r="AT70" s="4">
        <v>0</v>
      </c>
      <c r="AU70" s="4">
        <v>0</v>
      </c>
      <c r="AV70" s="4">
        <v>0</v>
      </c>
    </row>
    <row r="71" spans="2:48" ht="15" x14ac:dyDescent="0.2">
      <c r="B71" s="20"/>
      <c r="C71" s="82" t="s">
        <v>85</v>
      </c>
      <c r="D71" s="84" t="s">
        <v>234</v>
      </c>
      <c r="E71" s="8">
        <v>3</v>
      </c>
      <c r="F71" s="8"/>
      <c r="G71" s="8">
        <v>3</v>
      </c>
      <c r="H71" s="8" t="s">
        <v>235</v>
      </c>
      <c r="I71" s="8" t="s">
        <v>218</v>
      </c>
      <c r="J71" s="4" t="s">
        <v>81</v>
      </c>
      <c r="K71" s="63">
        <v>64</v>
      </c>
      <c r="L71" s="64"/>
      <c r="M71" s="63">
        <v>46</v>
      </c>
      <c r="N71" s="64"/>
      <c r="O71" s="72"/>
      <c r="P71" s="55"/>
      <c r="W71" s="65">
        <f t="shared" si="14"/>
        <v>110</v>
      </c>
      <c r="X71" s="4">
        <f>SUM(K71:R71)-(SMALL(K71:R71,1)+(SMALL(K71:R71,2)))</f>
        <v>0</v>
      </c>
      <c r="AO71" s="4">
        <f>SUM(Y71:AN71)</f>
        <v>0</v>
      </c>
      <c r="AP71" s="4" t="e">
        <f>SUM(Y71:AN71)-(SMALL(Y71:AN71,1)+SMALL(Y71:AN71,2)+SMALL(Y71:AN71,3)+SMALL(Y71:AN71,4)+SMALL(Y71:AN71,5)+SMALL(Y71:AN71,6)+SMALL(Y71:AN71,7)+SMALL(Y71:AN71,8)+SMALL(Y71:AN71,9)+SMALL(Y71:AN71,10)+SMALL(Y71:AN71,11))</f>
        <v>#NUM!</v>
      </c>
      <c r="AQ71" s="4" t="e">
        <f>AP71+X71</f>
        <v>#NUM!</v>
      </c>
      <c r="AS71" s="4">
        <v>0</v>
      </c>
      <c r="AT71" s="4">
        <v>0</v>
      </c>
      <c r="AU71" s="4">
        <v>0</v>
      </c>
      <c r="AV71" s="4">
        <v>0</v>
      </c>
    </row>
    <row r="72" spans="2:48" ht="15" x14ac:dyDescent="0.2">
      <c r="B72" s="20"/>
      <c r="C72" s="22" t="s">
        <v>166</v>
      </c>
      <c r="D72" s="22" t="s">
        <v>143</v>
      </c>
      <c r="E72" s="8">
        <v>4</v>
      </c>
      <c r="F72" s="8"/>
      <c r="G72" s="8">
        <v>4</v>
      </c>
      <c r="H72" s="8" t="s">
        <v>214</v>
      </c>
      <c r="I72" s="8" t="s">
        <v>209</v>
      </c>
      <c r="J72" s="4" t="s">
        <v>137</v>
      </c>
      <c r="K72" s="63">
        <v>54</v>
      </c>
      <c r="L72" s="64"/>
      <c r="M72" s="64"/>
      <c r="N72" s="64"/>
      <c r="O72" s="63">
        <v>55</v>
      </c>
      <c r="P72" s="55"/>
      <c r="W72" s="65">
        <f t="shared" si="14"/>
        <v>109</v>
      </c>
      <c r="X72" s="4">
        <f>SUM(K72:R72)-(SMALL(K72:R72,1)+(SMALL(K72:R72,2)))</f>
        <v>0</v>
      </c>
      <c r="AP72" s="4">
        <v>0</v>
      </c>
      <c r="AQ72" s="4">
        <v>0</v>
      </c>
      <c r="AR72" s="4">
        <v>0</v>
      </c>
      <c r="AS72" s="4">
        <v>0</v>
      </c>
      <c r="AT72" s="4">
        <v>0</v>
      </c>
      <c r="AU72" s="4">
        <v>0</v>
      </c>
      <c r="AV72" s="4">
        <v>0</v>
      </c>
    </row>
    <row r="73" spans="2:48" ht="15" x14ac:dyDescent="0.2">
      <c r="B73" s="20"/>
      <c r="C73" s="3" t="s">
        <v>170</v>
      </c>
      <c r="D73" s="3" t="s">
        <v>5</v>
      </c>
      <c r="E73" s="8">
        <v>4</v>
      </c>
      <c r="F73" s="8"/>
      <c r="G73" s="8">
        <v>4</v>
      </c>
      <c r="H73" s="8" t="s">
        <v>211</v>
      </c>
      <c r="I73" s="4" t="s">
        <v>208</v>
      </c>
      <c r="J73" s="4" t="s">
        <v>137</v>
      </c>
      <c r="K73" s="63">
        <v>61</v>
      </c>
      <c r="L73" s="64"/>
      <c r="M73" s="63">
        <v>41</v>
      </c>
      <c r="N73" s="64"/>
      <c r="O73" s="72"/>
      <c r="P73" s="55"/>
      <c r="W73" s="65">
        <f t="shared" si="14"/>
        <v>102</v>
      </c>
      <c r="X73" s="4">
        <f>SUM(K73:R73)-(SMALL(K73:R73,1)+(SMALL(K73:R73,2)))</f>
        <v>0</v>
      </c>
    </row>
    <row r="74" spans="2:48" ht="15" x14ac:dyDescent="0.2">
      <c r="B74" s="56">
        <v>3</v>
      </c>
      <c r="C74" s="15" t="s">
        <v>255</v>
      </c>
      <c r="D74" s="59" t="s">
        <v>252</v>
      </c>
      <c r="E74" s="8" t="s">
        <v>250</v>
      </c>
      <c r="G74" s="8" t="s">
        <v>250</v>
      </c>
      <c r="H74" s="8" t="s">
        <v>213</v>
      </c>
      <c r="I74" s="25" t="s">
        <v>266</v>
      </c>
      <c r="J74" s="4" t="s">
        <v>54</v>
      </c>
      <c r="K74" s="63">
        <v>57</v>
      </c>
      <c r="L74" s="64"/>
      <c r="M74" s="63">
        <v>36</v>
      </c>
      <c r="N74" s="64"/>
      <c r="O74" s="72"/>
      <c r="P74" s="55"/>
      <c r="W74" s="65">
        <f t="shared" si="14"/>
        <v>93</v>
      </c>
      <c r="X74" s="4">
        <f>SUM(K74:R74)-(SMALL(K74:R74,1)+(SMALL(K74:R74,2)))</f>
        <v>0</v>
      </c>
      <c r="AO74" s="4">
        <f>SUM(Y74:AN74)</f>
        <v>0</v>
      </c>
      <c r="AP74" s="4" t="e">
        <f>SUM(Y74:AN74)-(SMALL(Y74:AN74,1)+SMALL(Y74:AN74,2)+SMALL(Y74:AN74,3)+SMALL(Y74:AN74,4)+SMALL(Y74:AN74,5)+SMALL(Y74:AN74,6)+SMALL(Y74:AN74,7)+SMALL(Y74:AN74,8)+SMALL(Y74:AN74,9)+SMALL(Y74:AN74,10)+SMALL(Y74:AN74,11))</f>
        <v>#NUM!</v>
      </c>
      <c r="AQ74" s="4" t="e">
        <f>AP74+X74</f>
        <v>#NUM!</v>
      </c>
      <c r="AS74" s="4">
        <v>0</v>
      </c>
      <c r="AT74" s="4">
        <v>0</v>
      </c>
      <c r="AU74" s="4">
        <v>0</v>
      </c>
      <c r="AV74" s="4">
        <v>0</v>
      </c>
    </row>
    <row r="75" spans="2:48" ht="15" x14ac:dyDescent="0.2">
      <c r="C75" s="81" t="s">
        <v>350</v>
      </c>
      <c r="D75" s="81" t="s">
        <v>351</v>
      </c>
      <c r="E75" s="8">
        <v>1</v>
      </c>
      <c r="F75" s="8"/>
      <c r="G75" s="8">
        <v>1</v>
      </c>
      <c r="H75" s="4" t="s">
        <v>211</v>
      </c>
      <c r="I75" s="4" t="s">
        <v>208</v>
      </c>
      <c r="J75" s="4" t="s">
        <v>54</v>
      </c>
      <c r="K75" s="63">
        <v>90</v>
      </c>
      <c r="L75" s="64"/>
      <c r="M75" s="64"/>
      <c r="N75" s="64"/>
      <c r="O75" s="72"/>
      <c r="P75" s="55"/>
      <c r="W75" s="65">
        <f t="shared" si="14"/>
        <v>90</v>
      </c>
      <c r="X75" s="4">
        <v>0</v>
      </c>
      <c r="AO75" s="4">
        <f>SUM(Y75:AN75)</f>
        <v>0</v>
      </c>
      <c r="AP75" s="4" t="e">
        <f>SUM(Y75:AN75)-(SMALL(Y75:AN75,1)+SMALL(Y75:AN75,2)+SMALL(Y75:AN75,3)+SMALL(Y75:AN75,4)+SMALL(Y75:AN75,5)+SMALL(Y75:AN75,6)+SMALL(Y75:AN75,7)+SMALL(Y75:AN75,8)+SMALL(Y75:AN75,9)+SMALL(Y75:AN75,10)+SMALL(Y75:AN75,11))</f>
        <v>#NUM!</v>
      </c>
      <c r="AQ75" s="4" t="e">
        <f>AP75+X75</f>
        <v>#NUM!</v>
      </c>
      <c r="AS75" s="4">
        <v>0</v>
      </c>
      <c r="AT75" s="4">
        <v>0</v>
      </c>
      <c r="AU75" s="4">
        <v>0</v>
      </c>
      <c r="AV75" s="4">
        <v>0</v>
      </c>
    </row>
    <row r="76" spans="2:48" ht="15" x14ac:dyDescent="0.2">
      <c r="C76" s="74" t="s">
        <v>108</v>
      </c>
      <c r="D76" s="74" t="s">
        <v>63</v>
      </c>
      <c r="E76" s="8">
        <v>5</v>
      </c>
      <c r="G76" s="8">
        <v>5</v>
      </c>
      <c r="H76" s="4" t="s">
        <v>213</v>
      </c>
      <c r="I76" s="8" t="s">
        <v>359</v>
      </c>
      <c r="J76" s="4" t="s">
        <v>104</v>
      </c>
      <c r="K76" s="64"/>
      <c r="L76" s="63">
        <v>69</v>
      </c>
      <c r="M76" s="63">
        <v>20</v>
      </c>
      <c r="N76" s="64"/>
      <c r="O76" s="72"/>
      <c r="P76" s="55"/>
      <c r="W76" s="65">
        <f t="shared" si="14"/>
        <v>89</v>
      </c>
      <c r="X76" s="4">
        <f>SUM(K76:R76)-(SMALL(K76:R76,1)+(SMALL(K76:R76,2)))</f>
        <v>0</v>
      </c>
      <c r="AO76" s="4">
        <f>SUM(Y76:AN76)</f>
        <v>0</v>
      </c>
      <c r="AP76" s="4" t="e">
        <f>SUM(Y76:AN76)-(SMALL(Y76:AN76,1)+SMALL(Y76:AN76,2)+SMALL(Y76:AN76,3)+SMALL(Y76:AN76,4)+SMALL(Y76:AN76,5)+SMALL(Y76:AN76,6)+SMALL(Y76:AN76,7)+SMALL(Y76:AN76,8)+SMALL(Y76:AN76,9)+SMALL(Y76:AN76,10)+SMALL(Y76:AN76,11))</f>
        <v>#NUM!</v>
      </c>
      <c r="AQ76" s="4" t="e">
        <f>AP76+X76</f>
        <v>#NUM!</v>
      </c>
      <c r="AS76" s="4">
        <v>0</v>
      </c>
      <c r="AT76" s="4">
        <v>0</v>
      </c>
      <c r="AU76" s="4">
        <v>0</v>
      </c>
      <c r="AV76" s="4">
        <v>0</v>
      </c>
    </row>
    <row r="77" spans="2:48" ht="15" x14ac:dyDescent="0.2">
      <c r="C77" s="15" t="s">
        <v>18</v>
      </c>
      <c r="D77" s="15" t="s">
        <v>466</v>
      </c>
      <c r="E77" s="8">
        <v>2</v>
      </c>
      <c r="G77" s="4">
        <v>2</v>
      </c>
      <c r="H77" s="4" t="s">
        <v>212</v>
      </c>
      <c r="I77" s="4" t="s">
        <v>210</v>
      </c>
      <c r="J77" s="4" t="s">
        <v>0</v>
      </c>
      <c r="K77" s="64"/>
      <c r="L77" s="64"/>
      <c r="M77" s="63">
        <v>87</v>
      </c>
      <c r="N77" s="64"/>
      <c r="O77" s="72"/>
      <c r="P77" s="55"/>
      <c r="W77" s="65">
        <f t="shared" si="14"/>
        <v>87</v>
      </c>
      <c r="X77" s="4" t="e">
        <f>SUM(K77:R77)-(SMALL(K77:R77,1)+(SMALL(K77:R77,2)))</f>
        <v>#NUM!</v>
      </c>
      <c r="AS77" s="4">
        <v>0</v>
      </c>
      <c r="AT77" s="4">
        <v>0</v>
      </c>
      <c r="AU77" s="4">
        <v>0</v>
      </c>
      <c r="AV77" s="4">
        <v>0</v>
      </c>
    </row>
    <row r="78" spans="2:48" ht="15" x14ac:dyDescent="0.2">
      <c r="C78" s="22" t="s">
        <v>13</v>
      </c>
      <c r="D78" s="22" t="s">
        <v>14</v>
      </c>
      <c r="E78" s="8">
        <v>2</v>
      </c>
      <c r="F78" s="8"/>
      <c r="G78" s="8">
        <v>2</v>
      </c>
      <c r="H78" s="4" t="s">
        <v>213</v>
      </c>
      <c r="I78" s="8" t="s">
        <v>359</v>
      </c>
      <c r="J78" s="85" t="s">
        <v>0</v>
      </c>
      <c r="K78" s="72"/>
      <c r="L78" s="72"/>
      <c r="M78" s="72"/>
      <c r="N78" s="63">
        <v>87</v>
      </c>
      <c r="O78" s="72"/>
      <c r="P78" s="55"/>
      <c r="W78" s="65">
        <f t="shared" si="14"/>
        <v>87</v>
      </c>
      <c r="X78" s="4">
        <v>0</v>
      </c>
      <c r="AO78" s="4">
        <f>SUM(Y78:AN78)</f>
        <v>0</v>
      </c>
      <c r="AP78" s="4" t="e">
        <f>SUM(Y78:AN78)-(SMALL(Y78:AN78,1)+SMALL(Y78:AN78,2)+SMALL(Y78:AN78,3)+SMALL(Y78:AN78,4)+SMALL(Y78:AN78,5)+SMALL(Y78:AN78,6)+SMALL(Y78:AN78,7)+SMALL(Y78:AN78,8)+SMALL(Y78:AN78,9)+SMALL(Y78:AN78,10)+SMALL(Y78:AN78,11))</f>
        <v>#NUM!</v>
      </c>
      <c r="AQ78" s="4" t="e">
        <f>AP78+X78</f>
        <v>#NUM!</v>
      </c>
      <c r="AS78" s="4">
        <v>0</v>
      </c>
      <c r="AT78" s="4">
        <v>0</v>
      </c>
      <c r="AU78" s="4">
        <v>0</v>
      </c>
      <c r="AV78" s="4">
        <v>0</v>
      </c>
    </row>
    <row r="79" spans="2:48" ht="15" x14ac:dyDescent="0.2">
      <c r="B79" s="20"/>
      <c r="C79" s="11" t="s">
        <v>155</v>
      </c>
      <c r="D79" s="11" t="s">
        <v>238</v>
      </c>
      <c r="E79" s="8">
        <v>4</v>
      </c>
      <c r="F79" s="8"/>
      <c r="G79" s="8">
        <v>4</v>
      </c>
      <c r="H79" s="4" t="s">
        <v>213</v>
      </c>
      <c r="I79" s="8" t="s">
        <v>359</v>
      </c>
      <c r="J79" s="4" t="s">
        <v>137</v>
      </c>
      <c r="K79" s="63">
        <v>53</v>
      </c>
      <c r="L79" s="64"/>
      <c r="M79" s="63">
        <v>33</v>
      </c>
      <c r="N79" s="64"/>
      <c r="O79" s="72"/>
      <c r="P79" s="55"/>
      <c r="W79" s="65">
        <f t="shared" si="14"/>
        <v>86</v>
      </c>
      <c r="AO79" s="4">
        <f>SUM(Y79:AN79)</f>
        <v>0</v>
      </c>
      <c r="AP79" s="4" t="e">
        <f>SUM(Y79:AN79)-(SMALL(Y79:AN79,1)+SMALL(Y79:AN79,2)+SMALL(Y79:AN79,3)+SMALL(Y79:AN79,4)+SMALL(Y79:AN79,5)+SMALL(Y79:AN79,6)+SMALL(Y79:AN79,7)+SMALL(Y79:AN79,8)+SMALL(Y79:AN79,9)+SMALL(Y79:AN79,10)+SMALL(Y79:AN79,11))</f>
        <v>#NUM!</v>
      </c>
      <c r="AQ79" s="4" t="e">
        <f>AP79+X79</f>
        <v>#NUM!</v>
      </c>
      <c r="AS79" s="4">
        <v>0</v>
      </c>
      <c r="AT79" s="4">
        <v>0</v>
      </c>
      <c r="AU79" s="4">
        <v>0</v>
      </c>
      <c r="AV79" s="4">
        <v>0</v>
      </c>
    </row>
    <row r="80" spans="2:48" ht="15" x14ac:dyDescent="0.2">
      <c r="C80" s="4" t="s">
        <v>469</v>
      </c>
      <c r="D80" s="4" t="s">
        <v>470</v>
      </c>
      <c r="E80" s="8">
        <v>2</v>
      </c>
      <c r="G80" s="4">
        <v>2</v>
      </c>
      <c r="H80" s="4" t="s">
        <v>211</v>
      </c>
      <c r="I80" s="4" t="s">
        <v>208</v>
      </c>
      <c r="J80" s="4" t="s">
        <v>49</v>
      </c>
      <c r="K80" s="64"/>
      <c r="L80" s="64"/>
      <c r="M80" s="63">
        <v>86</v>
      </c>
      <c r="N80" s="64"/>
      <c r="O80" s="72"/>
      <c r="P80" s="55"/>
      <c r="W80" s="65">
        <f t="shared" si="14"/>
        <v>86</v>
      </c>
      <c r="X80" s="4">
        <v>0</v>
      </c>
      <c r="AO80" s="4">
        <f>SUM(Y80:AN80)</f>
        <v>0</v>
      </c>
      <c r="AP80" s="4" t="e">
        <f>SUM(Y80:AN80)-(SMALL(Y80:AN80,1)+SMALL(Y80:AN80,2)+SMALL(Y80:AN80,3)+SMALL(Y80:AN80,4)+SMALL(Y80:AN80,5)+SMALL(Y80:AN80,6)+SMALL(Y80:AN80,7)+SMALL(Y80:AN80,8)+SMALL(Y80:AN80,9)+SMALL(Y80:AN80,10)+SMALL(Y80:AN80,11))</f>
        <v>#NUM!</v>
      </c>
      <c r="AQ80" s="4" t="e">
        <f>AP80+X80</f>
        <v>#NUM!</v>
      </c>
      <c r="AS80" s="4">
        <v>0</v>
      </c>
      <c r="AT80" s="4">
        <v>0</v>
      </c>
      <c r="AU80" s="4">
        <v>0</v>
      </c>
      <c r="AV80" s="4">
        <v>0</v>
      </c>
    </row>
    <row r="81" spans="2:48" ht="15" x14ac:dyDescent="0.2">
      <c r="C81" s="4" t="s">
        <v>85</v>
      </c>
      <c r="D81" s="4" t="s">
        <v>62</v>
      </c>
      <c r="E81" s="8">
        <v>3</v>
      </c>
      <c r="G81" s="4">
        <v>3</v>
      </c>
      <c r="H81" s="4" t="s">
        <v>211</v>
      </c>
      <c r="I81" s="4" t="s">
        <v>208</v>
      </c>
      <c r="J81" s="4" t="s">
        <v>81</v>
      </c>
      <c r="K81" s="55"/>
      <c r="L81" s="55"/>
      <c r="M81" s="55"/>
      <c r="N81" s="55"/>
      <c r="O81" s="55"/>
      <c r="P81" s="63">
        <v>85</v>
      </c>
      <c r="W81" s="65">
        <f t="shared" si="14"/>
        <v>85</v>
      </c>
      <c r="AP81" s="4">
        <v>0</v>
      </c>
      <c r="AQ81" s="4">
        <v>0</v>
      </c>
      <c r="AR81" s="4">
        <v>0</v>
      </c>
      <c r="AS81" s="4">
        <v>0</v>
      </c>
      <c r="AT81" s="4">
        <v>0</v>
      </c>
      <c r="AU81" s="4">
        <v>0</v>
      </c>
      <c r="AV81" s="4">
        <v>0</v>
      </c>
    </row>
    <row r="82" spans="2:48" ht="15" x14ac:dyDescent="0.2">
      <c r="B82" s="20"/>
      <c r="C82" s="18" t="s">
        <v>261</v>
      </c>
      <c r="D82" s="18" t="s">
        <v>262</v>
      </c>
      <c r="E82" s="8" t="s">
        <v>250</v>
      </c>
      <c r="G82" s="8" t="s">
        <v>250</v>
      </c>
      <c r="H82" s="4" t="s">
        <v>213</v>
      </c>
      <c r="I82" s="4" t="s">
        <v>266</v>
      </c>
      <c r="J82" s="4" t="s">
        <v>137</v>
      </c>
      <c r="K82" s="64"/>
      <c r="L82" s="64"/>
      <c r="M82" s="63">
        <v>20</v>
      </c>
      <c r="N82" s="64"/>
      <c r="O82" s="72"/>
      <c r="P82" s="63">
        <v>64</v>
      </c>
      <c r="W82" s="65">
        <f t="shared" si="14"/>
        <v>84</v>
      </c>
      <c r="X82" s="4">
        <f>SUM(K82:R82)-(SMALL(K82:R82,1)+(SMALL(K82:R82,2)))</f>
        <v>0</v>
      </c>
      <c r="AO82" s="4">
        <f>SUM(Y82:AN82)</f>
        <v>0</v>
      </c>
      <c r="AP82" s="4" t="e">
        <f>SUM(Y82:AN82)-(SMALL(Y82:AN82,1)+SMALL(Y82:AN82,2)+SMALL(Y82:AN82,3)+SMALL(Y82:AN82,4)+SMALL(Y82:AN82,5)+SMALL(Y82:AN82,6)+SMALL(Y82:AN82,7)+SMALL(Y82:AN82,8)+SMALL(Y82:AN82,9)+SMALL(Y82:AN82,10)+SMALL(Y82:AN82,11))</f>
        <v>#NUM!</v>
      </c>
      <c r="AQ82" s="4" t="e">
        <f>AP82+X82</f>
        <v>#NUM!</v>
      </c>
      <c r="AS82" s="4">
        <v>0</v>
      </c>
      <c r="AT82" s="4">
        <v>0</v>
      </c>
      <c r="AU82" s="4">
        <v>0</v>
      </c>
      <c r="AV82" s="4">
        <v>0</v>
      </c>
    </row>
    <row r="83" spans="2:48" ht="15" x14ac:dyDescent="0.2">
      <c r="B83" s="20"/>
      <c r="C83" s="31" t="s">
        <v>197</v>
      </c>
      <c r="D83" s="3" t="s">
        <v>222</v>
      </c>
      <c r="E83" s="8">
        <v>2</v>
      </c>
      <c r="F83" s="8"/>
      <c r="G83" s="42">
        <v>2</v>
      </c>
      <c r="H83" s="8" t="s">
        <v>214</v>
      </c>
      <c r="I83" s="4" t="s">
        <v>209</v>
      </c>
      <c r="J83" s="4" t="s">
        <v>0</v>
      </c>
      <c r="K83" s="64"/>
      <c r="L83" s="64"/>
      <c r="M83" s="63">
        <v>84</v>
      </c>
      <c r="N83" s="64"/>
      <c r="O83" s="72"/>
      <c r="P83" s="55"/>
      <c r="W83" s="65">
        <f t="shared" si="14"/>
        <v>84</v>
      </c>
      <c r="AP83" s="4">
        <v>0</v>
      </c>
      <c r="AQ83" s="4">
        <v>0</v>
      </c>
      <c r="AR83" s="4">
        <v>0</v>
      </c>
      <c r="AS83" s="4">
        <v>0</v>
      </c>
      <c r="AT83" s="4">
        <v>0</v>
      </c>
      <c r="AU83" s="4">
        <v>0</v>
      </c>
      <c r="AV83" s="4">
        <v>0</v>
      </c>
    </row>
    <row r="84" spans="2:48" ht="15" x14ac:dyDescent="0.2">
      <c r="B84" s="20"/>
      <c r="C84" s="19" t="s">
        <v>241</v>
      </c>
      <c r="D84" s="4" t="s">
        <v>67</v>
      </c>
      <c r="E84" s="8">
        <v>4</v>
      </c>
      <c r="F84" s="8"/>
      <c r="G84" s="8">
        <v>4</v>
      </c>
      <c r="H84" s="8" t="s">
        <v>235</v>
      </c>
      <c r="I84" s="4" t="s">
        <v>218</v>
      </c>
      <c r="J84" s="4" t="s">
        <v>240</v>
      </c>
      <c r="K84" s="64"/>
      <c r="L84" s="64"/>
      <c r="M84" s="63">
        <v>34</v>
      </c>
      <c r="N84" s="64"/>
      <c r="O84" s="63">
        <v>49</v>
      </c>
      <c r="P84" s="55"/>
      <c r="W84" s="65">
        <f t="shared" si="14"/>
        <v>83</v>
      </c>
      <c r="X84" s="4">
        <f>SUM(K84:R84)-(SMALL(K84:R84,1)+(SMALL(K84:R84,2)))</f>
        <v>0</v>
      </c>
      <c r="AO84" s="4">
        <f>SUM(Y84:AN84)</f>
        <v>0</v>
      </c>
      <c r="AP84" s="4" t="e">
        <f>SUM(Y84:AN84)-(SMALL(Y84:AN84,1)+SMALL(Y84:AN84,2)+SMALL(Y84:AN84,3)+SMALL(Y84:AN84,4)+SMALL(Y84:AN84,5)+SMALL(Y84:AN84,6)+SMALL(Y84:AN84,7)+SMALL(Y84:AN84,8)+SMALL(Y84:AN84,9)+SMALL(Y84:AN84,10)+SMALL(Y84:AN84,11))</f>
        <v>#NUM!</v>
      </c>
      <c r="AQ84" s="4" t="e">
        <f>AP84+X84</f>
        <v>#NUM!</v>
      </c>
      <c r="AS84" s="4">
        <v>0</v>
      </c>
      <c r="AT84" s="4">
        <v>0</v>
      </c>
      <c r="AU84" s="4">
        <v>0</v>
      </c>
      <c r="AV84" s="4">
        <v>0</v>
      </c>
    </row>
    <row r="85" spans="2:48" ht="15" x14ac:dyDescent="0.2">
      <c r="B85" s="62">
        <v>3</v>
      </c>
      <c r="C85" s="19" t="s">
        <v>166</v>
      </c>
      <c r="D85" s="4" t="s">
        <v>438</v>
      </c>
      <c r="E85" s="8" t="s">
        <v>294</v>
      </c>
      <c r="G85" s="4" t="s">
        <v>294</v>
      </c>
      <c r="H85" s="4" t="s">
        <v>263</v>
      </c>
      <c r="I85" s="4" t="s">
        <v>244</v>
      </c>
      <c r="J85" s="4" t="s">
        <v>137</v>
      </c>
      <c r="K85" s="63">
        <v>48</v>
      </c>
      <c r="L85" s="64"/>
      <c r="M85" s="64"/>
      <c r="N85" s="64"/>
      <c r="O85" s="63">
        <v>35</v>
      </c>
      <c r="P85" s="55"/>
      <c r="W85" s="65">
        <f t="shared" si="14"/>
        <v>83</v>
      </c>
      <c r="AO85" s="4">
        <f>SUM(Y85:AN85)</f>
        <v>0</v>
      </c>
      <c r="AP85" s="4" t="e">
        <f>SUM(Y85:AN85)-(SMALL(Y85:AN85,1)+SMALL(Y85:AN85,2)+SMALL(Y85:AN85,3)+SMALL(Y85:AN85,4)+SMALL(Y85:AN85,5)+SMALL(Y85:AN85,6)+SMALL(Y85:AN85,7)+SMALL(Y85:AN85,8)+SMALL(Y85:AN85,9)+SMALL(Y85:AN85,10)+SMALL(Y85:AN85,11))</f>
        <v>#NUM!</v>
      </c>
      <c r="AQ85" s="4" t="e">
        <f>AP85+X85</f>
        <v>#NUM!</v>
      </c>
      <c r="AS85" s="4">
        <v>0</v>
      </c>
      <c r="AT85" s="4">
        <v>0</v>
      </c>
      <c r="AU85" s="4">
        <v>0</v>
      </c>
      <c r="AV85" s="4">
        <v>0</v>
      </c>
    </row>
    <row r="86" spans="2:48" ht="15" x14ac:dyDescent="0.2">
      <c r="B86" s="20"/>
      <c r="C86" s="30" t="s">
        <v>95</v>
      </c>
      <c r="D86" s="11" t="s">
        <v>242</v>
      </c>
      <c r="E86" s="8">
        <v>4</v>
      </c>
      <c r="F86" s="8"/>
      <c r="G86" s="8">
        <v>4</v>
      </c>
      <c r="H86" s="8" t="s">
        <v>365</v>
      </c>
      <c r="I86" s="4" t="s">
        <v>366</v>
      </c>
      <c r="J86" s="4" t="s">
        <v>81</v>
      </c>
      <c r="K86" s="63">
        <v>52</v>
      </c>
      <c r="L86" s="64"/>
      <c r="M86" s="63">
        <v>31</v>
      </c>
      <c r="N86" s="64"/>
      <c r="O86" s="72"/>
      <c r="P86" s="55"/>
      <c r="W86" s="65">
        <f t="shared" si="14"/>
        <v>83</v>
      </c>
      <c r="AO86" s="4">
        <f>SUM(Y86:AN86)</f>
        <v>0</v>
      </c>
      <c r="AP86" s="4" t="e">
        <f>SUM(Y86:AN86)-(SMALL(Y86:AN86,1)+SMALL(Y86:AN86,2)+SMALL(Y86:AN86,3)+SMALL(Y86:AN86,4)+SMALL(Y86:AN86,5)+SMALL(Y86:AN86,6)+SMALL(Y86:AN86,7)+SMALL(Y86:AN86,8)+SMALL(Y86:AN86,9)+SMALL(Y86:AN86,10)+SMALL(Y86:AN86,11))</f>
        <v>#NUM!</v>
      </c>
      <c r="AQ86" s="4" t="e">
        <f>AP86+X86</f>
        <v>#NUM!</v>
      </c>
      <c r="AS86" s="4">
        <v>0</v>
      </c>
      <c r="AT86" s="4">
        <v>0</v>
      </c>
      <c r="AU86" s="4">
        <v>0</v>
      </c>
      <c r="AV86" s="4">
        <v>0</v>
      </c>
    </row>
    <row r="87" spans="2:48" ht="15" x14ac:dyDescent="0.2">
      <c r="B87" s="20"/>
      <c r="C87" s="19" t="s">
        <v>82</v>
      </c>
      <c r="D87" s="4" t="s">
        <v>13</v>
      </c>
      <c r="E87" s="8">
        <v>4</v>
      </c>
      <c r="F87" s="8"/>
      <c r="G87" s="8">
        <v>4</v>
      </c>
      <c r="H87" s="4" t="s">
        <v>214</v>
      </c>
      <c r="I87" s="4" t="s">
        <v>209</v>
      </c>
      <c r="J87" s="4" t="s">
        <v>81</v>
      </c>
      <c r="K87" s="63">
        <v>49</v>
      </c>
      <c r="L87" s="64"/>
      <c r="M87" s="63">
        <v>32</v>
      </c>
      <c r="N87" s="64"/>
      <c r="O87" s="72"/>
      <c r="P87" s="55"/>
      <c r="W87" s="65">
        <f t="shared" si="14"/>
        <v>81</v>
      </c>
      <c r="AP87" s="4">
        <v>0</v>
      </c>
      <c r="AQ87" s="4">
        <v>0</v>
      </c>
      <c r="AS87" s="4">
        <v>0</v>
      </c>
      <c r="AT87" s="4">
        <v>0</v>
      </c>
      <c r="AU87" s="4">
        <v>0</v>
      </c>
      <c r="AV87" s="4">
        <v>0</v>
      </c>
    </row>
    <row r="88" spans="2:48" ht="15" x14ac:dyDescent="0.2">
      <c r="B88" s="20"/>
      <c r="C88" s="67" t="s">
        <v>6</v>
      </c>
      <c r="D88" s="21" t="s">
        <v>303</v>
      </c>
      <c r="E88" s="8">
        <v>2</v>
      </c>
      <c r="G88" s="8">
        <v>2</v>
      </c>
      <c r="H88" s="8" t="s">
        <v>214</v>
      </c>
      <c r="I88" s="25" t="s">
        <v>209</v>
      </c>
      <c r="J88" s="4" t="s">
        <v>0</v>
      </c>
      <c r="K88" s="63">
        <v>81</v>
      </c>
      <c r="L88" s="64"/>
      <c r="M88" s="64"/>
      <c r="N88" s="64"/>
      <c r="O88" s="72"/>
      <c r="P88" s="55"/>
      <c r="W88" s="65">
        <f t="shared" si="14"/>
        <v>81</v>
      </c>
      <c r="X88" s="4" t="e">
        <f>SUM(K88:R88)-(SMALL(K88:R88,1)+(SMALL(K88:R88,2)))</f>
        <v>#NUM!</v>
      </c>
      <c r="AP88" s="4">
        <v>0</v>
      </c>
      <c r="AQ88" s="4">
        <v>0</v>
      </c>
      <c r="AR88" s="4">
        <v>0</v>
      </c>
      <c r="AS88" s="4">
        <v>0</v>
      </c>
      <c r="AT88" s="4">
        <v>0</v>
      </c>
      <c r="AU88" s="4">
        <v>0</v>
      </c>
      <c r="AV88" s="4">
        <v>0</v>
      </c>
    </row>
    <row r="89" spans="2:48" ht="15" x14ac:dyDescent="0.2">
      <c r="C89" s="19" t="s">
        <v>492</v>
      </c>
      <c r="D89" s="4" t="s">
        <v>493</v>
      </c>
      <c r="E89" s="8" t="s">
        <v>294</v>
      </c>
      <c r="G89" s="4" t="s">
        <v>294</v>
      </c>
      <c r="H89" s="4" t="s">
        <v>263</v>
      </c>
      <c r="I89" s="4" t="s">
        <v>244</v>
      </c>
      <c r="J89" s="4" t="s">
        <v>81</v>
      </c>
      <c r="K89" s="55"/>
      <c r="L89" s="55"/>
      <c r="M89" s="55"/>
      <c r="N89" s="55"/>
      <c r="O89" s="55"/>
      <c r="P89" s="63">
        <v>80</v>
      </c>
      <c r="W89" s="65">
        <f t="shared" si="14"/>
        <v>80</v>
      </c>
      <c r="X89" s="4" t="e">
        <f>SUM(K89:R89)-(SMALL(K89:R89,1)+(SMALL(K89:R89,2)))</f>
        <v>#NUM!</v>
      </c>
      <c r="AP89" s="4">
        <v>0</v>
      </c>
      <c r="AQ89" s="4">
        <v>0</v>
      </c>
      <c r="AR89" s="4">
        <v>0</v>
      </c>
      <c r="AS89" s="4">
        <v>0</v>
      </c>
      <c r="AT89" s="4">
        <v>0</v>
      </c>
      <c r="AU89" s="4">
        <v>0</v>
      </c>
      <c r="AV89" s="4">
        <v>0</v>
      </c>
    </row>
    <row r="90" spans="2:48" ht="15" x14ac:dyDescent="0.2">
      <c r="C90" s="19" t="s">
        <v>485</v>
      </c>
      <c r="D90" s="4" t="s">
        <v>78</v>
      </c>
      <c r="E90" s="8">
        <v>2</v>
      </c>
      <c r="G90" s="4">
        <v>2</v>
      </c>
      <c r="J90" s="4" t="s">
        <v>49</v>
      </c>
      <c r="K90" s="55"/>
      <c r="L90" s="55"/>
      <c r="M90" s="55"/>
      <c r="N90" s="55"/>
      <c r="O90" s="63">
        <v>80</v>
      </c>
      <c r="P90" s="55"/>
      <c r="W90" s="65">
        <f t="shared" si="14"/>
        <v>80</v>
      </c>
      <c r="AO90" s="4">
        <f>SUM(Y90:AN90)</f>
        <v>0</v>
      </c>
      <c r="AP90" s="4" t="e">
        <f>SUM(Y90:AN90)-(SMALL(Y90:AN90,1)+SMALL(Y90:AN90,2)+SMALL(Y90:AN90,3)+SMALL(Y90:AN90,4)+SMALL(Y90:AN90,5)+SMALL(Y90:AN90,6)+SMALL(Y90:AN90,7)+SMALL(Y90:AN90,8)+SMALL(Y90:AN90,9)+SMALL(Y90:AN90,10)+SMALL(Y90:AN90,11))</f>
        <v>#NUM!</v>
      </c>
      <c r="AQ90" s="4" t="e">
        <f>AP90+X90</f>
        <v>#NUM!</v>
      </c>
      <c r="AS90" s="4">
        <v>0</v>
      </c>
      <c r="AT90" s="4">
        <v>0</v>
      </c>
      <c r="AU90" s="4">
        <v>0</v>
      </c>
      <c r="AV90" s="4">
        <v>0</v>
      </c>
    </row>
    <row r="91" spans="2:48" ht="15" x14ac:dyDescent="0.2">
      <c r="C91" s="17" t="s">
        <v>453</v>
      </c>
      <c r="D91" s="18" t="s">
        <v>454</v>
      </c>
      <c r="E91" s="8" t="s">
        <v>250</v>
      </c>
      <c r="G91" s="4" t="s">
        <v>250</v>
      </c>
      <c r="H91" s="4" t="s">
        <v>263</v>
      </c>
      <c r="I91" s="4" t="s">
        <v>463</v>
      </c>
      <c r="J91" s="4" t="s">
        <v>104</v>
      </c>
      <c r="K91" s="64">
        <v>0</v>
      </c>
      <c r="L91" s="63">
        <v>58</v>
      </c>
      <c r="M91" s="63">
        <v>20</v>
      </c>
      <c r="N91" s="64">
        <v>0</v>
      </c>
      <c r="O91" s="72">
        <v>0</v>
      </c>
      <c r="P91" s="55"/>
      <c r="W91" s="65">
        <f t="shared" si="14"/>
        <v>78</v>
      </c>
      <c r="AS91" s="4">
        <v>0</v>
      </c>
      <c r="AT91" s="4">
        <v>0</v>
      </c>
      <c r="AU91" s="4">
        <v>0</v>
      </c>
      <c r="AV91" s="4">
        <v>0</v>
      </c>
    </row>
    <row r="92" spans="2:48" ht="15" x14ac:dyDescent="0.2">
      <c r="B92" s="20"/>
      <c r="C92" s="31" t="s">
        <v>72</v>
      </c>
      <c r="D92" s="3" t="s">
        <v>73</v>
      </c>
      <c r="E92" s="8">
        <v>3</v>
      </c>
      <c r="F92" s="8"/>
      <c r="G92" s="8">
        <v>3</v>
      </c>
      <c r="H92" s="8" t="s">
        <v>214</v>
      </c>
      <c r="I92" s="4" t="s">
        <v>209</v>
      </c>
      <c r="J92" s="8" t="s">
        <v>54</v>
      </c>
      <c r="K92" s="64"/>
      <c r="L92" s="64"/>
      <c r="M92" s="64"/>
      <c r="N92" s="63">
        <v>78</v>
      </c>
      <c r="O92" s="72"/>
      <c r="P92" s="55"/>
      <c r="W92" s="65">
        <f t="shared" si="14"/>
        <v>78</v>
      </c>
      <c r="X92" s="4" t="e">
        <f>SUM(K92:R92)-(SMALL(K92:R92,1)+(SMALL(K92:R92,2)))</f>
        <v>#NUM!</v>
      </c>
      <c r="AP92" s="4">
        <v>0</v>
      </c>
      <c r="AQ92" s="4">
        <v>0</v>
      </c>
      <c r="AR92" s="4">
        <v>0</v>
      </c>
      <c r="AS92" s="4">
        <v>0</v>
      </c>
      <c r="AT92" s="4">
        <v>0</v>
      </c>
      <c r="AU92" s="4">
        <v>0</v>
      </c>
      <c r="AV92" s="4">
        <v>0</v>
      </c>
    </row>
    <row r="93" spans="2:48" ht="15" x14ac:dyDescent="0.2">
      <c r="C93" s="19" t="s">
        <v>486</v>
      </c>
      <c r="D93" s="4" t="s">
        <v>487</v>
      </c>
      <c r="E93" s="8">
        <v>3</v>
      </c>
      <c r="G93" s="4">
        <v>3</v>
      </c>
      <c r="I93" s="26"/>
      <c r="J93" s="4" t="s">
        <v>49</v>
      </c>
      <c r="K93" s="72"/>
      <c r="L93" s="72"/>
      <c r="M93" s="72"/>
      <c r="N93" s="72"/>
      <c r="O93" s="63">
        <v>77</v>
      </c>
      <c r="P93" s="55"/>
      <c r="W93" s="65">
        <f t="shared" si="14"/>
        <v>77</v>
      </c>
      <c r="AS93" s="4">
        <v>0</v>
      </c>
      <c r="AT93" s="4">
        <v>0</v>
      </c>
      <c r="AU93" s="4">
        <v>0</v>
      </c>
      <c r="AV93" s="4">
        <v>0</v>
      </c>
    </row>
    <row r="94" spans="2:48" ht="15" x14ac:dyDescent="0.2">
      <c r="C94" s="19" t="s">
        <v>479</v>
      </c>
      <c r="D94" s="4" t="s">
        <v>83</v>
      </c>
      <c r="E94" s="8">
        <v>4</v>
      </c>
      <c r="G94" s="4">
        <v>4</v>
      </c>
      <c r="H94" s="4" t="s">
        <v>213</v>
      </c>
      <c r="I94" s="4" t="s">
        <v>359</v>
      </c>
      <c r="J94" s="4" t="s">
        <v>137</v>
      </c>
      <c r="K94" s="64"/>
      <c r="L94" s="64"/>
      <c r="M94" s="63">
        <v>29</v>
      </c>
      <c r="N94" s="64"/>
      <c r="O94" s="63">
        <v>48</v>
      </c>
      <c r="P94" s="55"/>
      <c r="W94" s="65">
        <f t="shared" si="14"/>
        <v>77</v>
      </c>
      <c r="X94" s="4">
        <f>SUM(K94:R94)-(SMALL(K94:R94,1)+(SMALL(K94:R94,2)))</f>
        <v>0</v>
      </c>
      <c r="AP94" s="4">
        <v>0</v>
      </c>
      <c r="AQ94" s="4">
        <v>0</v>
      </c>
      <c r="AR94" s="4">
        <v>0</v>
      </c>
      <c r="AS94" s="4">
        <v>0</v>
      </c>
      <c r="AT94" s="4">
        <v>0</v>
      </c>
      <c r="AU94" s="4">
        <v>0</v>
      </c>
      <c r="AV94" s="4">
        <v>0</v>
      </c>
    </row>
    <row r="95" spans="2:48" ht="15" x14ac:dyDescent="0.2">
      <c r="C95" s="19" t="s">
        <v>488</v>
      </c>
      <c r="D95" s="4" t="s">
        <v>489</v>
      </c>
      <c r="E95" s="8" t="s">
        <v>294</v>
      </c>
      <c r="G95" s="4" t="s">
        <v>294</v>
      </c>
      <c r="H95" s="4" t="s">
        <v>263</v>
      </c>
      <c r="I95" s="26" t="s">
        <v>244</v>
      </c>
      <c r="J95" s="4" t="s">
        <v>0</v>
      </c>
      <c r="K95" s="55"/>
      <c r="L95" s="55"/>
      <c r="M95" s="55"/>
      <c r="N95" s="55"/>
      <c r="O95" s="55"/>
      <c r="P95" s="63">
        <v>76</v>
      </c>
      <c r="Q95" s="4">
        <v>0</v>
      </c>
      <c r="R95" s="4">
        <v>0</v>
      </c>
      <c r="S95" s="4">
        <v>0</v>
      </c>
      <c r="T95" s="4">
        <v>0</v>
      </c>
      <c r="W95" s="65">
        <f t="shared" si="14"/>
        <v>76</v>
      </c>
      <c r="AP95" s="4">
        <v>0</v>
      </c>
      <c r="AQ95" s="4">
        <v>0</v>
      </c>
      <c r="AR95" s="4">
        <v>0</v>
      </c>
      <c r="AS95" s="4">
        <v>0</v>
      </c>
      <c r="AT95" s="4">
        <v>0</v>
      </c>
      <c r="AU95" s="4">
        <v>0</v>
      </c>
      <c r="AV95" s="4">
        <v>0</v>
      </c>
    </row>
    <row r="96" spans="2:48" ht="15" x14ac:dyDescent="0.2">
      <c r="B96" s="20"/>
      <c r="C96" s="17" t="s">
        <v>455</v>
      </c>
      <c r="D96" s="18" t="s">
        <v>41</v>
      </c>
      <c r="E96" s="8">
        <v>3</v>
      </c>
      <c r="F96" s="8"/>
      <c r="G96" s="8">
        <v>3</v>
      </c>
      <c r="H96" s="4" t="s">
        <v>213</v>
      </c>
      <c r="I96" s="4" t="s">
        <v>359</v>
      </c>
      <c r="J96" s="4" t="s">
        <v>457</v>
      </c>
      <c r="K96" s="64">
        <v>0</v>
      </c>
      <c r="L96" s="63">
        <v>76</v>
      </c>
      <c r="M96" s="64">
        <v>0</v>
      </c>
      <c r="N96" s="64">
        <v>0</v>
      </c>
      <c r="O96" s="72">
        <v>0</v>
      </c>
      <c r="P96" s="55"/>
      <c r="W96" s="65">
        <f t="shared" si="14"/>
        <v>76</v>
      </c>
      <c r="AS96" s="4">
        <v>0</v>
      </c>
      <c r="AT96" s="4">
        <v>0</v>
      </c>
      <c r="AU96" s="4">
        <v>0</v>
      </c>
      <c r="AV96" s="4">
        <v>0</v>
      </c>
    </row>
    <row r="97" spans="2:48" ht="15" x14ac:dyDescent="0.2">
      <c r="C97" s="19" t="s">
        <v>467</v>
      </c>
      <c r="D97" s="4" t="s">
        <v>468</v>
      </c>
      <c r="E97" s="8">
        <v>2</v>
      </c>
      <c r="G97" s="4">
        <v>2</v>
      </c>
      <c r="H97" s="4" t="s">
        <v>211</v>
      </c>
      <c r="I97" s="4" t="s">
        <v>208</v>
      </c>
      <c r="J97" s="4" t="s">
        <v>0</v>
      </c>
      <c r="K97" s="64"/>
      <c r="L97" s="64"/>
      <c r="M97" s="63">
        <v>76</v>
      </c>
      <c r="N97" s="64"/>
      <c r="O97" s="72"/>
      <c r="P97" s="55"/>
      <c r="W97" s="65">
        <f t="shared" si="14"/>
        <v>76</v>
      </c>
      <c r="X97" s="4" t="e">
        <f t="shared" ref="X97:X102" si="15">SUM(K97:R97)-(SMALL(K97:R97,1)+(SMALL(K97:R97,2)))</f>
        <v>#NUM!</v>
      </c>
      <c r="AO97" s="4">
        <f t="shared" ref="AO97:AO128" si="16">SUM(Y97:AN97)</f>
        <v>0</v>
      </c>
      <c r="AP97" s="4" t="e">
        <f t="shared" ref="AP97:AP128" si="17">SUM(Y97:AN97)-(SMALL(Y97:AN97,1)+SMALL(Y97:AN97,2)+SMALL(Y97:AN97,3)+SMALL(Y97:AN97,4)+SMALL(Y97:AN97,5)+SMALL(Y97:AN97,6)+SMALL(Y97:AN97,7)+SMALL(Y97:AN97,8)+SMALL(Y97:AN97,9)+SMALL(Y97:AN97,10)+SMALL(Y97:AN97,11))</f>
        <v>#NUM!</v>
      </c>
      <c r="AQ97" s="4" t="e">
        <f t="shared" ref="AQ97:AQ128" si="18">AP97+X97</f>
        <v>#NUM!</v>
      </c>
      <c r="AS97" s="4">
        <v>0</v>
      </c>
      <c r="AT97" s="4">
        <v>0</v>
      </c>
      <c r="AU97" s="4">
        <v>0</v>
      </c>
      <c r="AV97" s="4">
        <v>0</v>
      </c>
    </row>
    <row r="98" spans="2:48" ht="15" x14ac:dyDescent="0.2">
      <c r="C98" s="19" t="s">
        <v>160</v>
      </c>
      <c r="D98" s="4" t="s">
        <v>491</v>
      </c>
      <c r="E98" s="8">
        <v>4</v>
      </c>
      <c r="G98" s="4">
        <v>4</v>
      </c>
      <c r="H98" s="4" t="s">
        <v>214</v>
      </c>
      <c r="I98" s="4" t="s">
        <v>209</v>
      </c>
      <c r="J98" s="4" t="s">
        <v>490</v>
      </c>
      <c r="K98" s="55"/>
      <c r="L98" s="55"/>
      <c r="M98" s="55"/>
      <c r="N98" s="55"/>
      <c r="O98" s="55"/>
      <c r="P98" s="63">
        <v>74</v>
      </c>
      <c r="W98" s="65">
        <f t="shared" ref="W98:W129" si="19">SUM(K98:V98)</f>
        <v>74</v>
      </c>
      <c r="X98" s="4" t="e">
        <f t="shared" si="15"/>
        <v>#NUM!</v>
      </c>
      <c r="AO98" s="4">
        <f t="shared" si="16"/>
        <v>0</v>
      </c>
      <c r="AP98" s="4" t="e">
        <f t="shared" si="17"/>
        <v>#NUM!</v>
      </c>
      <c r="AQ98" s="4" t="e">
        <f t="shared" si="18"/>
        <v>#NUM!</v>
      </c>
      <c r="AS98" s="4">
        <v>0</v>
      </c>
      <c r="AT98" s="4">
        <v>0</v>
      </c>
      <c r="AU98" s="4">
        <v>0</v>
      </c>
      <c r="AV98" s="4">
        <v>0</v>
      </c>
    </row>
    <row r="99" spans="2:48" ht="15" x14ac:dyDescent="0.2">
      <c r="B99" s="20"/>
      <c r="C99" s="19" t="s">
        <v>279</v>
      </c>
      <c r="D99" s="4" t="s">
        <v>280</v>
      </c>
      <c r="E99" s="8">
        <v>3</v>
      </c>
      <c r="G99" s="8">
        <v>3</v>
      </c>
      <c r="H99" s="4" t="s">
        <v>211</v>
      </c>
      <c r="I99" s="4" t="s">
        <v>208</v>
      </c>
      <c r="J99" s="4" t="s">
        <v>81</v>
      </c>
      <c r="K99" s="64"/>
      <c r="L99" s="63">
        <v>74</v>
      </c>
      <c r="M99" s="64"/>
      <c r="N99" s="64"/>
      <c r="O99" s="72"/>
      <c r="P99" s="55"/>
      <c r="W99" s="65">
        <f t="shared" si="19"/>
        <v>74</v>
      </c>
      <c r="X99" s="4" t="e">
        <f t="shared" si="15"/>
        <v>#NUM!</v>
      </c>
      <c r="AO99" s="4">
        <f t="shared" si="16"/>
        <v>0</v>
      </c>
      <c r="AP99" s="4" t="e">
        <f t="shared" si="17"/>
        <v>#NUM!</v>
      </c>
      <c r="AQ99" s="4" t="e">
        <f t="shared" si="18"/>
        <v>#NUM!</v>
      </c>
      <c r="AS99" s="4">
        <v>0</v>
      </c>
      <c r="AT99" s="4">
        <v>0</v>
      </c>
      <c r="AU99" s="4">
        <v>0</v>
      </c>
      <c r="AV99" s="4">
        <v>0</v>
      </c>
    </row>
    <row r="100" spans="2:48" ht="15" x14ac:dyDescent="0.2">
      <c r="C100" s="19" t="s">
        <v>174</v>
      </c>
      <c r="D100" s="4" t="s">
        <v>175</v>
      </c>
      <c r="E100" s="8">
        <v>3</v>
      </c>
      <c r="G100" s="4">
        <v>3</v>
      </c>
      <c r="J100" s="4" t="s">
        <v>137</v>
      </c>
      <c r="K100" s="72"/>
      <c r="L100" s="72"/>
      <c r="M100" s="72"/>
      <c r="N100" s="72"/>
      <c r="O100" s="63">
        <v>72</v>
      </c>
      <c r="P100" s="55"/>
      <c r="W100" s="65">
        <f t="shared" si="19"/>
        <v>72</v>
      </c>
      <c r="X100" s="4" t="e">
        <f t="shared" si="15"/>
        <v>#NUM!</v>
      </c>
      <c r="AO100" s="4">
        <f t="shared" si="16"/>
        <v>0</v>
      </c>
      <c r="AP100" s="4" t="e">
        <f t="shared" si="17"/>
        <v>#NUM!</v>
      </c>
      <c r="AQ100" s="4" t="e">
        <f t="shared" si="18"/>
        <v>#NUM!</v>
      </c>
      <c r="AS100" s="4">
        <v>0</v>
      </c>
      <c r="AT100" s="4">
        <v>0</v>
      </c>
      <c r="AU100" s="4">
        <v>0</v>
      </c>
      <c r="AV100" s="4">
        <v>0</v>
      </c>
    </row>
    <row r="101" spans="2:48" ht="15" x14ac:dyDescent="0.2">
      <c r="B101" s="20"/>
      <c r="C101" s="28" t="s">
        <v>152</v>
      </c>
      <c r="D101" s="22" t="s">
        <v>143</v>
      </c>
      <c r="E101" s="8">
        <v>5</v>
      </c>
      <c r="F101" s="8"/>
      <c r="G101" s="8">
        <v>5</v>
      </c>
      <c r="H101" s="4" t="s">
        <v>235</v>
      </c>
      <c r="I101" s="4" t="s">
        <v>218</v>
      </c>
      <c r="J101" s="4" t="s">
        <v>490</v>
      </c>
      <c r="K101" s="55"/>
      <c r="L101" s="55"/>
      <c r="M101" s="55"/>
      <c r="N101" s="55"/>
      <c r="O101" s="55"/>
      <c r="P101" s="63">
        <v>71</v>
      </c>
      <c r="W101" s="65">
        <f t="shared" si="19"/>
        <v>71</v>
      </c>
      <c r="X101" s="4" t="e">
        <f t="shared" si="15"/>
        <v>#NUM!</v>
      </c>
      <c r="AO101" s="4">
        <f t="shared" si="16"/>
        <v>0</v>
      </c>
      <c r="AP101" s="4" t="e">
        <f t="shared" si="17"/>
        <v>#NUM!</v>
      </c>
      <c r="AQ101" s="4" t="e">
        <f t="shared" si="18"/>
        <v>#NUM!</v>
      </c>
      <c r="AS101" s="4">
        <v>0</v>
      </c>
      <c r="AT101" s="4">
        <v>0</v>
      </c>
      <c r="AU101" s="4">
        <v>0</v>
      </c>
      <c r="AV101" s="4">
        <v>0</v>
      </c>
    </row>
    <row r="102" spans="2:48" ht="15" x14ac:dyDescent="0.2">
      <c r="B102" s="20"/>
      <c r="C102" s="19" t="s">
        <v>269</v>
      </c>
      <c r="D102" s="4" t="s">
        <v>55</v>
      </c>
      <c r="E102" s="8">
        <v>2</v>
      </c>
      <c r="G102" s="8">
        <v>2</v>
      </c>
      <c r="H102" s="8" t="s">
        <v>214</v>
      </c>
      <c r="I102" s="4" t="s">
        <v>209</v>
      </c>
      <c r="J102" s="4" t="s">
        <v>198</v>
      </c>
      <c r="K102" s="64"/>
      <c r="L102" s="64"/>
      <c r="M102" s="63">
        <v>71</v>
      </c>
      <c r="N102" s="64"/>
      <c r="O102" s="72"/>
      <c r="P102" s="55"/>
      <c r="W102" s="65">
        <f t="shared" si="19"/>
        <v>71</v>
      </c>
      <c r="X102" s="4" t="e">
        <f t="shared" si="15"/>
        <v>#NUM!</v>
      </c>
      <c r="AO102" s="4">
        <f t="shared" si="16"/>
        <v>0</v>
      </c>
      <c r="AP102" s="4" t="e">
        <f t="shared" si="17"/>
        <v>#NUM!</v>
      </c>
      <c r="AQ102" s="4" t="e">
        <f t="shared" si="18"/>
        <v>#NUM!</v>
      </c>
      <c r="AS102" s="4">
        <v>0</v>
      </c>
      <c r="AT102" s="4">
        <v>0</v>
      </c>
      <c r="AU102" s="4">
        <v>0</v>
      </c>
      <c r="AV102" s="4">
        <v>0</v>
      </c>
    </row>
    <row r="103" spans="2:48" ht="15" x14ac:dyDescent="0.2">
      <c r="C103" s="16" t="s">
        <v>56</v>
      </c>
      <c r="D103" s="9" t="s">
        <v>310</v>
      </c>
      <c r="E103" s="8">
        <v>5</v>
      </c>
      <c r="G103" s="8">
        <v>5</v>
      </c>
      <c r="H103" s="4" t="s">
        <v>235</v>
      </c>
      <c r="I103" s="4" t="s">
        <v>218</v>
      </c>
      <c r="J103" s="4" t="s">
        <v>54</v>
      </c>
      <c r="K103" s="64"/>
      <c r="L103" s="63">
        <v>71</v>
      </c>
      <c r="M103" s="64"/>
      <c r="N103" s="64"/>
      <c r="O103" s="72"/>
      <c r="P103" s="55"/>
      <c r="W103" s="65">
        <f t="shared" si="19"/>
        <v>71</v>
      </c>
      <c r="AO103" s="4">
        <f t="shared" si="16"/>
        <v>0</v>
      </c>
      <c r="AP103" s="4" t="e">
        <f t="shared" si="17"/>
        <v>#NUM!</v>
      </c>
      <c r="AQ103" s="4" t="e">
        <f t="shared" si="18"/>
        <v>#NUM!</v>
      </c>
    </row>
    <row r="104" spans="2:48" ht="15" x14ac:dyDescent="0.2">
      <c r="C104" s="19" t="s">
        <v>171</v>
      </c>
      <c r="D104" s="4" t="s">
        <v>172</v>
      </c>
      <c r="E104" s="8">
        <v>3</v>
      </c>
      <c r="G104" s="4">
        <v>3</v>
      </c>
      <c r="J104" s="4" t="s">
        <v>137</v>
      </c>
      <c r="K104" s="72"/>
      <c r="L104" s="72"/>
      <c r="M104" s="72"/>
      <c r="N104" s="72"/>
      <c r="O104" s="63">
        <v>67</v>
      </c>
      <c r="P104" s="55"/>
      <c r="W104" s="65">
        <f t="shared" si="19"/>
        <v>67</v>
      </c>
      <c r="X104" s="4" t="e">
        <f>SUM(K104:R104)-(SMALL(K104:R104,1)+(SMALL(K104:R104,2)))</f>
        <v>#NUM!</v>
      </c>
      <c r="AO104" s="4">
        <f t="shared" si="16"/>
        <v>0</v>
      </c>
      <c r="AP104" s="4" t="e">
        <f t="shared" si="17"/>
        <v>#NUM!</v>
      </c>
      <c r="AQ104" s="4" t="e">
        <f t="shared" si="18"/>
        <v>#NUM!</v>
      </c>
      <c r="AS104" s="4">
        <v>0</v>
      </c>
      <c r="AT104" s="4">
        <v>0</v>
      </c>
      <c r="AU104" s="4">
        <v>0</v>
      </c>
      <c r="AV104" s="4">
        <v>0</v>
      </c>
    </row>
    <row r="105" spans="2:48" ht="15" x14ac:dyDescent="0.2">
      <c r="B105" s="20"/>
      <c r="C105" s="19" t="s">
        <v>355</v>
      </c>
      <c r="D105" s="4" t="s">
        <v>356</v>
      </c>
      <c r="E105" s="8">
        <v>5</v>
      </c>
      <c r="F105" s="8"/>
      <c r="G105" s="8">
        <v>5</v>
      </c>
      <c r="H105" s="8"/>
      <c r="J105" s="4" t="s">
        <v>240</v>
      </c>
      <c r="K105" s="64"/>
      <c r="L105" s="64"/>
      <c r="M105" s="63">
        <v>24</v>
      </c>
      <c r="N105" s="64"/>
      <c r="O105" s="63">
        <v>43</v>
      </c>
      <c r="P105" s="55"/>
      <c r="W105" s="65">
        <f t="shared" si="19"/>
        <v>67</v>
      </c>
      <c r="X105" s="4">
        <f>SUM(K105:R105)-(SMALL(K105:R105,1)+(SMALL(K105:R105,2)))</f>
        <v>0</v>
      </c>
      <c r="AO105" s="4">
        <f t="shared" si="16"/>
        <v>0</v>
      </c>
      <c r="AP105" s="4" t="e">
        <f t="shared" si="17"/>
        <v>#NUM!</v>
      </c>
      <c r="AQ105" s="4" t="e">
        <f t="shared" si="18"/>
        <v>#NUM!</v>
      </c>
      <c r="AS105" s="4">
        <v>0</v>
      </c>
      <c r="AT105" s="4">
        <v>0</v>
      </c>
      <c r="AU105" s="4">
        <v>0</v>
      </c>
      <c r="AV105" s="4">
        <v>0</v>
      </c>
    </row>
    <row r="106" spans="2:48" ht="15" x14ac:dyDescent="0.2">
      <c r="C106" s="17" t="s">
        <v>274</v>
      </c>
      <c r="D106" s="18" t="s">
        <v>275</v>
      </c>
      <c r="E106" s="8" t="s">
        <v>250</v>
      </c>
      <c r="F106" s="8"/>
      <c r="G106" s="8" t="s">
        <v>250</v>
      </c>
      <c r="H106" s="4" t="s">
        <v>235</v>
      </c>
      <c r="I106" s="4" t="s">
        <v>287</v>
      </c>
      <c r="J106" s="4" t="s">
        <v>54</v>
      </c>
      <c r="K106" s="64"/>
      <c r="L106" s="63">
        <v>66</v>
      </c>
      <c r="M106" s="64"/>
      <c r="N106" s="64"/>
      <c r="O106" s="72"/>
      <c r="P106" s="55"/>
      <c r="W106" s="65">
        <f t="shared" si="19"/>
        <v>66</v>
      </c>
      <c r="X106" s="4" t="e">
        <f>SUM(K106:R106)-(SMALL(K106:R106,1)+(SMALL(K106:R106,2)))</f>
        <v>#NUM!</v>
      </c>
      <c r="AO106" s="4">
        <f t="shared" si="16"/>
        <v>0</v>
      </c>
      <c r="AP106" s="4" t="e">
        <f t="shared" si="17"/>
        <v>#NUM!</v>
      </c>
      <c r="AQ106" s="4" t="e">
        <f t="shared" si="18"/>
        <v>#NUM!</v>
      </c>
      <c r="AS106" s="4">
        <v>0</v>
      </c>
      <c r="AT106" s="4">
        <v>0</v>
      </c>
      <c r="AU106" s="4">
        <v>0</v>
      </c>
      <c r="AV106" s="4">
        <v>0</v>
      </c>
    </row>
    <row r="107" spans="2:48" ht="15" x14ac:dyDescent="0.2">
      <c r="B107" s="20"/>
      <c r="C107" s="28" t="s">
        <v>34</v>
      </c>
      <c r="D107" s="22" t="s">
        <v>62</v>
      </c>
      <c r="E107" s="8">
        <v>3</v>
      </c>
      <c r="F107" s="8"/>
      <c r="G107" s="8">
        <v>3</v>
      </c>
      <c r="H107" s="4" t="s">
        <v>213</v>
      </c>
      <c r="I107" s="8" t="s">
        <v>359</v>
      </c>
      <c r="J107" s="4" t="s">
        <v>32</v>
      </c>
      <c r="K107" s="72"/>
      <c r="L107" s="72"/>
      <c r="M107" s="72"/>
      <c r="N107" s="72"/>
      <c r="O107" s="63">
        <v>65</v>
      </c>
      <c r="P107" s="55"/>
      <c r="W107" s="65">
        <f t="shared" si="19"/>
        <v>65</v>
      </c>
      <c r="AO107" s="4">
        <f t="shared" si="16"/>
        <v>0</v>
      </c>
      <c r="AP107" s="4" t="e">
        <f t="shared" si="17"/>
        <v>#NUM!</v>
      </c>
      <c r="AQ107" s="4" t="e">
        <f t="shared" si="18"/>
        <v>#NUM!</v>
      </c>
      <c r="AS107" s="4">
        <v>0</v>
      </c>
      <c r="AT107" s="4">
        <v>0</v>
      </c>
      <c r="AU107" s="4">
        <v>0</v>
      </c>
      <c r="AV107" s="4">
        <v>0</v>
      </c>
    </row>
    <row r="108" spans="2:48" ht="15" x14ac:dyDescent="0.2">
      <c r="B108" s="20"/>
      <c r="C108" s="30" t="s">
        <v>149</v>
      </c>
      <c r="D108" s="11" t="s">
        <v>150</v>
      </c>
      <c r="E108" s="8">
        <v>5</v>
      </c>
      <c r="F108" s="8"/>
      <c r="G108" s="8">
        <v>5</v>
      </c>
      <c r="H108" s="8" t="s">
        <v>235</v>
      </c>
      <c r="I108" s="4" t="s">
        <v>218</v>
      </c>
      <c r="J108" s="4" t="s">
        <v>137</v>
      </c>
      <c r="K108" s="64"/>
      <c r="L108" s="64"/>
      <c r="M108" s="63">
        <v>20</v>
      </c>
      <c r="N108" s="64"/>
      <c r="O108" s="63">
        <v>44</v>
      </c>
      <c r="P108" s="55"/>
      <c r="Q108" s="4">
        <v>0</v>
      </c>
      <c r="R108" s="4">
        <v>0</v>
      </c>
      <c r="S108" s="4">
        <v>0</v>
      </c>
      <c r="T108" s="4">
        <v>0</v>
      </c>
      <c r="W108" s="65">
        <f t="shared" si="19"/>
        <v>64</v>
      </c>
      <c r="AO108" s="4">
        <f t="shared" si="16"/>
        <v>0</v>
      </c>
      <c r="AP108" s="4" t="e">
        <f t="shared" si="17"/>
        <v>#NUM!</v>
      </c>
      <c r="AQ108" s="4" t="e">
        <f t="shared" si="18"/>
        <v>#NUM!</v>
      </c>
      <c r="AS108" s="4">
        <v>0</v>
      </c>
      <c r="AT108" s="4">
        <v>0</v>
      </c>
      <c r="AU108" s="4">
        <v>0</v>
      </c>
      <c r="AV108" s="4">
        <v>0</v>
      </c>
    </row>
    <row r="109" spans="2:48" ht="15" x14ac:dyDescent="0.2">
      <c r="B109" s="20"/>
      <c r="C109" s="19" t="s">
        <v>307</v>
      </c>
      <c r="D109" s="4" t="s">
        <v>442</v>
      </c>
      <c r="E109" s="8">
        <v>3</v>
      </c>
      <c r="G109" s="4">
        <v>3</v>
      </c>
      <c r="H109" s="4" t="s">
        <v>211</v>
      </c>
      <c r="I109" s="4" t="s">
        <v>208</v>
      </c>
      <c r="J109" s="4" t="s">
        <v>104</v>
      </c>
      <c r="K109" s="64">
        <v>0</v>
      </c>
      <c r="L109" s="64">
        <v>0</v>
      </c>
      <c r="M109" s="63">
        <v>64</v>
      </c>
      <c r="N109" s="64">
        <v>0</v>
      </c>
      <c r="O109" s="72">
        <v>0</v>
      </c>
      <c r="P109" s="55"/>
      <c r="W109" s="65">
        <f t="shared" si="19"/>
        <v>64</v>
      </c>
      <c r="AO109" s="4">
        <f t="shared" si="16"/>
        <v>0</v>
      </c>
      <c r="AP109" s="4" t="e">
        <f t="shared" si="17"/>
        <v>#NUM!</v>
      </c>
      <c r="AQ109" s="4" t="e">
        <f t="shared" si="18"/>
        <v>#NUM!</v>
      </c>
      <c r="AS109" s="4">
        <v>0</v>
      </c>
      <c r="AT109" s="4">
        <v>0</v>
      </c>
      <c r="AU109" s="4">
        <v>0</v>
      </c>
      <c r="AV109" s="4">
        <v>0</v>
      </c>
    </row>
    <row r="110" spans="2:48" ht="15" x14ac:dyDescent="0.2">
      <c r="B110" s="20"/>
      <c r="C110" s="19" t="s">
        <v>302</v>
      </c>
      <c r="D110" s="4" t="s">
        <v>55</v>
      </c>
      <c r="E110" s="8">
        <v>5</v>
      </c>
      <c r="F110" s="8"/>
      <c r="G110" s="8">
        <v>5</v>
      </c>
      <c r="H110" s="8" t="s">
        <v>235</v>
      </c>
      <c r="I110" s="4" t="s">
        <v>218</v>
      </c>
      <c r="J110" s="4" t="s">
        <v>198</v>
      </c>
      <c r="K110" s="64"/>
      <c r="L110" s="64"/>
      <c r="M110" s="64"/>
      <c r="N110" s="63">
        <v>63</v>
      </c>
      <c r="O110" s="72"/>
      <c r="P110" s="55"/>
      <c r="W110" s="65">
        <f t="shared" si="19"/>
        <v>63</v>
      </c>
      <c r="X110" s="4" t="e">
        <f>SUM(K110:R110)-(SMALL(K110:R110,1)+(SMALL(K110:R110,2)))</f>
        <v>#NUM!</v>
      </c>
      <c r="AO110" s="4">
        <f t="shared" si="16"/>
        <v>0</v>
      </c>
      <c r="AP110" s="4" t="e">
        <f t="shared" si="17"/>
        <v>#NUM!</v>
      </c>
      <c r="AQ110" s="4" t="e">
        <f t="shared" si="18"/>
        <v>#NUM!</v>
      </c>
      <c r="AS110" s="4">
        <v>0</v>
      </c>
      <c r="AT110" s="4">
        <v>0</v>
      </c>
      <c r="AU110" s="4">
        <v>0</v>
      </c>
      <c r="AV110" s="4">
        <v>0</v>
      </c>
    </row>
    <row r="111" spans="2:48" ht="15" x14ac:dyDescent="0.2">
      <c r="B111" s="20"/>
      <c r="C111" s="16" t="s">
        <v>354</v>
      </c>
      <c r="D111" s="9" t="s">
        <v>295</v>
      </c>
      <c r="E111" s="8">
        <v>3</v>
      </c>
      <c r="G111" s="4">
        <v>3</v>
      </c>
      <c r="H111" s="8" t="s">
        <v>213</v>
      </c>
      <c r="I111" s="8" t="s">
        <v>359</v>
      </c>
      <c r="J111" s="4" t="s">
        <v>240</v>
      </c>
      <c r="K111" s="64"/>
      <c r="L111" s="64"/>
      <c r="M111" s="63">
        <v>63</v>
      </c>
      <c r="N111" s="64"/>
      <c r="O111" s="72"/>
      <c r="P111" s="55"/>
      <c r="W111" s="65">
        <f t="shared" si="19"/>
        <v>63</v>
      </c>
      <c r="X111" s="4">
        <v>0</v>
      </c>
      <c r="AO111" s="4">
        <f t="shared" si="16"/>
        <v>0</v>
      </c>
      <c r="AP111" s="4" t="e">
        <f t="shared" si="17"/>
        <v>#NUM!</v>
      </c>
      <c r="AQ111" s="4" t="e">
        <f t="shared" si="18"/>
        <v>#NUM!</v>
      </c>
      <c r="AS111" s="4">
        <v>0</v>
      </c>
      <c r="AT111" s="4">
        <v>0</v>
      </c>
      <c r="AU111" s="4">
        <v>0</v>
      </c>
      <c r="AV111" s="4">
        <v>0</v>
      </c>
    </row>
    <row r="112" spans="2:48" ht="15" x14ac:dyDescent="0.2">
      <c r="C112" s="31" t="s">
        <v>88</v>
      </c>
      <c r="D112" s="3" t="s">
        <v>53</v>
      </c>
      <c r="E112" s="8">
        <v>3</v>
      </c>
      <c r="F112" s="8"/>
      <c r="G112" s="8">
        <v>3</v>
      </c>
      <c r="H112" s="8" t="s">
        <v>214</v>
      </c>
      <c r="I112" s="8" t="s">
        <v>209</v>
      </c>
      <c r="J112" s="4" t="s">
        <v>104</v>
      </c>
      <c r="K112" s="63">
        <v>63</v>
      </c>
      <c r="L112" s="64"/>
      <c r="M112" s="64"/>
      <c r="N112" s="64"/>
      <c r="O112" s="72"/>
      <c r="P112" s="55"/>
      <c r="W112" s="65">
        <f t="shared" si="19"/>
        <v>63</v>
      </c>
      <c r="X112" s="4" t="e">
        <f t="shared" ref="X112:X117" si="20">SUM(K112:R112)-(SMALL(K112:R112,1)+(SMALL(K112:R112,2)))</f>
        <v>#NUM!</v>
      </c>
      <c r="AO112" s="4">
        <f t="shared" si="16"/>
        <v>0</v>
      </c>
      <c r="AP112" s="4" t="e">
        <f t="shared" si="17"/>
        <v>#NUM!</v>
      </c>
      <c r="AQ112" s="4" t="e">
        <f t="shared" si="18"/>
        <v>#NUM!</v>
      </c>
      <c r="AS112" s="4">
        <v>0</v>
      </c>
      <c r="AT112" s="4">
        <v>0</v>
      </c>
      <c r="AU112" s="4">
        <v>0</v>
      </c>
      <c r="AV112" s="4">
        <v>0</v>
      </c>
    </row>
    <row r="113" spans="2:48" ht="15" x14ac:dyDescent="0.2">
      <c r="C113" s="16" t="s">
        <v>284</v>
      </c>
      <c r="D113" s="9" t="s">
        <v>285</v>
      </c>
      <c r="E113" s="8" t="s">
        <v>250</v>
      </c>
      <c r="G113" s="8" t="s">
        <v>250</v>
      </c>
      <c r="H113" s="4" t="s">
        <v>214</v>
      </c>
      <c r="I113" s="4" t="s">
        <v>288</v>
      </c>
      <c r="J113" s="4" t="s">
        <v>54</v>
      </c>
      <c r="K113" s="55"/>
      <c r="L113" s="55"/>
      <c r="M113" s="55"/>
      <c r="N113" s="55"/>
      <c r="O113" s="55"/>
      <c r="P113" s="63">
        <v>62</v>
      </c>
      <c r="W113" s="65">
        <f t="shared" si="19"/>
        <v>62</v>
      </c>
      <c r="X113" s="4" t="e">
        <f t="shared" si="20"/>
        <v>#NUM!</v>
      </c>
      <c r="AO113" s="4">
        <f t="shared" si="16"/>
        <v>0</v>
      </c>
      <c r="AP113" s="4" t="e">
        <f t="shared" si="17"/>
        <v>#NUM!</v>
      </c>
      <c r="AQ113" s="4" t="e">
        <f t="shared" si="18"/>
        <v>#NUM!</v>
      </c>
    </row>
    <row r="114" spans="2:48" ht="15" x14ac:dyDescent="0.2">
      <c r="C114" s="19" t="s">
        <v>431</v>
      </c>
      <c r="D114" s="4" t="s">
        <v>432</v>
      </c>
      <c r="E114" s="8">
        <v>3</v>
      </c>
      <c r="G114" s="4">
        <v>3</v>
      </c>
      <c r="H114" s="4" t="s">
        <v>213</v>
      </c>
      <c r="I114" s="4" t="s">
        <v>359</v>
      </c>
      <c r="J114" s="4" t="s">
        <v>104</v>
      </c>
      <c r="K114" s="63">
        <v>62</v>
      </c>
      <c r="L114" s="64"/>
      <c r="M114" s="64"/>
      <c r="N114" s="64"/>
      <c r="O114" s="72"/>
      <c r="P114" s="55"/>
      <c r="W114" s="65">
        <f t="shared" si="19"/>
        <v>62</v>
      </c>
      <c r="X114" s="4" t="e">
        <f t="shared" si="20"/>
        <v>#NUM!</v>
      </c>
      <c r="AO114" s="4">
        <f t="shared" si="16"/>
        <v>0</v>
      </c>
      <c r="AP114" s="4" t="e">
        <f t="shared" si="17"/>
        <v>#NUM!</v>
      </c>
      <c r="AQ114" s="4" t="e">
        <f t="shared" si="18"/>
        <v>#NUM!</v>
      </c>
      <c r="AS114" s="4">
        <v>0</v>
      </c>
      <c r="AT114" s="4">
        <v>0</v>
      </c>
      <c r="AU114" s="4">
        <v>0</v>
      </c>
      <c r="AV114" s="4">
        <v>0</v>
      </c>
    </row>
    <row r="115" spans="2:48" ht="15" x14ac:dyDescent="0.2">
      <c r="B115" s="20"/>
      <c r="C115" s="28" t="s">
        <v>140</v>
      </c>
      <c r="D115" s="22" t="s">
        <v>301</v>
      </c>
      <c r="E115" s="8">
        <v>5</v>
      </c>
      <c r="F115" s="8"/>
      <c r="G115" s="8">
        <v>5</v>
      </c>
      <c r="H115" s="4" t="s">
        <v>235</v>
      </c>
      <c r="I115" s="4" t="s">
        <v>218</v>
      </c>
      <c r="J115" s="4" t="s">
        <v>137</v>
      </c>
      <c r="K115" s="64"/>
      <c r="L115" s="64"/>
      <c r="M115" s="63">
        <v>23</v>
      </c>
      <c r="N115" s="64"/>
      <c r="O115" s="63">
        <v>38</v>
      </c>
      <c r="P115" s="55"/>
      <c r="W115" s="65">
        <f t="shared" si="19"/>
        <v>61</v>
      </c>
      <c r="X115" s="4">
        <f t="shared" si="20"/>
        <v>0</v>
      </c>
      <c r="Y115" s="4">
        <f>SUM(X115)</f>
        <v>0</v>
      </c>
      <c r="AO115" s="4">
        <f t="shared" si="16"/>
        <v>0</v>
      </c>
      <c r="AP115" s="4" t="e">
        <f t="shared" si="17"/>
        <v>#NUM!</v>
      </c>
      <c r="AQ115" s="4" t="e">
        <f t="shared" si="18"/>
        <v>#NUM!</v>
      </c>
      <c r="AS115" s="4">
        <v>0</v>
      </c>
      <c r="AT115" s="4">
        <v>0</v>
      </c>
      <c r="AU115" s="4">
        <v>0</v>
      </c>
      <c r="AV115" s="4">
        <v>0</v>
      </c>
    </row>
    <row r="116" spans="2:48" ht="15" x14ac:dyDescent="0.2">
      <c r="B116" s="90">
        <v>1</v>
      </c>
      <c r="C116" s="17" t="s">
        <v>455</v>
      </c>
      <c r="D116" s="18" t="s">
        <v>456</v>
      </c>
      <c r="E116" s="8" t="s">
        <v>3</v>
      </c>
      <c r="F116" s="8"/>
      <c r="G116" s="8" t="s">
        <v>3</v>
      </c>
      <c r="H116" s="4" t="s">
        <v>459</v>
      </c>
      <c r="I116" s="4" t="s">
        <v>458</v>
      </c>
      <c r="J116" s="4" t="s">
        <v>457</v>
      </c>
      <c r="K116" s="64">
        <v>0</v>
      </c>
      <c r="L116" s="63">
        <v>61</v>
      </c>
      <c r="M116" s="64">
        <v>0</v>
      </c>
      <c r="N116" s="64">
        <v>0</v>
      </c>
      <c r="O116" s="72">
        <v>0</v>
      </c>
      <c r="P116" s="55"/>
      <c r="W116" s="65">
        <f t="shared" si="19"/>
        <v>61</v>
      </c>
      <c r="AO116" s="4">
        <f t="shared" si="16"/>
        <v>0</v>
      </c>
      <c r="AP116" s="4" t="e">
        <f t="shared" si="17"/>
        <v>#NUM!</v>
      </c>
      <c r="AQ116" s="4" t="e">
        <f t="shared" si="18"/>
        <v>#NUM!</v>
      </c>
      <c r="AS116" s="4">
        <v>0</v>
      </c>
      <c r="AT116" s="4">
        <v>0</v>
      </c>
      <c r="AU116" s="4">
        <v>0</v>
      </c>
      <c r="AV116" s="4">
        <v>0</v>
      </c>
    </row>
    <row r="117" spans="2:48" ht="15" x14ac:dyDescent="0.2">
      <c r="C117" s="19" t="s">
        <v>483</v>
      </c>
      <c r="D117" s="4" t="s">
        <v>484</v>
      </c>
      <c r="E117" s="8" t="s">
        <v>250</v>
      </c>
      <c r="G117" s="4" t="s">
        <v>250</v>
      </c>
      <c r="J117" s="4" t="s">
        <v>0</v>
      </c>
      <c r="K117" s="64"/>
      <c r="L117" s="64"/>
      <c r="M117" s="64"/>
      <c r="N117" s="63">
        <v>60</v>
      </c>
      <c r="O117" s="72"/>
      <c r="P117" s="55">
        <v>0</v>
      </c>
      <c r="W117" s="65">
        <f t="shared" si="19"/>
        <v>60</v>
      </c>
      <c r="X117" s="4">
        <f t="shared" si="20"/>
        <v>0</v>
      </c>
      <c r="AO117" s="4">
        <f t="shared" si="16"/>
        <v>0</v>
      </c>
      <c r="AP117" s="4" t="e">
        <f t="shared" si="17"/>
        <v>#NUM!</v>
      </c>
      <c r="AQ117" s="4" t="e">
        <f t="shared" si="18"/>
        <v>#NUM!</v>
      </c>
      <c r="AS117" s="4">
        <v>0</v>
      </c>
      <c r="AT117" s="4">
        <v>0</v>
      </c>
      <c r="AU117" s="4">
        <v>0</v>
      </c>
      <c r="AV117" s="4">
        <v>0</v>
      </c>
    </row>
    <row r="118" spans="2:48" ht="15" x14ac:dyDescent="0.2">
      <c r="B118" s="20"/>
      <c r="C118" s="19" t="s">
        <v>233</v>
      </c>
      <c r="D118" s="4" t="s">
        <v>320</v>
      </c>
      <c r="E118" s="8">
        <v>3</v>
      </c>
      <c r="G118" s="4">
        <v>3</v>
      </c>
      <c r="H118" s="4" t="s">
        <v>211</v>
      </c>
      <c r="I118" s="4" t="s">
        <v>208</v>
      </c>
      <c r="J118" s="4" t="s">
        <v>49</v>
      </c>
      <c r="K118" s="72"/>
      <c r="L118" s="72"/>
      <c r="M118" s="72"/>
      <c r="N118" s="72"/>
      <c r="O118" s="63">
        <v>60</v>
      </c>
      <c r="P118" s="55"/>
      <c r="W118" s="65">
        <f t="shared" si="19"/>
        <v>60</v>
      </c>
      <c r="X118" s="4">
        <v>0</v>
      </c>
      <c r="AO118" s="4">
        <f t="shared" si="16"/>
        <v>0</v>
      </c>
      <c r="AP118" s="4" t="e">
        <f t="shared" si="17"/>
        <v>#NUM!</v>
      </c>
      <c r="AQ118" s="4" t="e">
        <f t="shared" si="18"/>
        <v>#NUM!</v>
      </c>
      <c r="AS118" s="4">
        <v>0</v>
      </c>
      <c r="AT118" s="4">
        <v>0</v>
      </c>
      <c r="AU118" s="4">
        <v>0</v>
      </c>
      <c r="AV118" s="4">
        <v>0</v>
      </c>
    </row>
    <row r="119" spans="2:48" ht="15" x14ac:dyDescent="0.2">
      <c r="B119" s="20"/>
      <c r="C119" s="19" t="s">
        <v>77</v>
      </c>
      <c r="D119" s="4" t="s">
        <v>349</v>
      </c>
      <c r="E119" s="8" t="s">
        <v>250</v>
      </c>
      <c r="F119" s="8"/>
      <c r="G119" s="8" t="s">
        <v>250</v>
      </c>
      <c r="H119" s="4" t="s">
        <v>214</v>
      </c>
      <c r="I119" s="4" t="s">
        <v>288</v>
      </c>
      <c r="J119" s="4" t="s">
        <v>54</v>
      </c>
      <c r="K119" s="64"/>
      <c r="L119" s="63">
        <v>60</v>
      </c>
      <c r="M119" s="64"/>
      <c r="N119" s="64"/>
      <c r="O119" s="72"/>
      <c r="P119" s="55"/>
      <c r="W119" s="65">
        <f t="shared" si="19"/>
        <v>60</v>
      </c>
      <c r="X119" s="4">
        <v>0</v>
      </c>
      <c r="AO119" s="4">
        <f t="shared" si="16"/>
        <v>0</v>
      </c>
      <c r="AP119" s="4" t="e">
        <f t="shared" si="17"/>
        <v>#NUM!</v>
      </c>
      <c r="AQ119" s="4" t="e">
        <f t="shared" si="18"/>
        <v>#NUM!</v>
      </c>
      <c r="AS119" s="4">
        <v>0</v>
      </c>
      <c r="AT119" s="4">
        <v>0</v>
      </c>
      <c r="AU119" s="4">
        <v>0</v>
      </c>
      <c r="AV119" s="4">
        <v>0</v>
      </c>
    </row>
    <row r="120" spans="2:48" ht="15" x14ac:dyDescent="0.2">
      <c r="B120" s="20"/>
      <c r="C120" s="17" t="s">
        <v>237</v>
      </c>
      <c r="D120" s="18" t="s">
        <v>136</v>
      </c>
      <c r="E120" s="8">
        <v>4</v>
      </c>
      <c r="F120" s="8"/>
      <c r="G120" s="8">
        <v>4</v>
      </c>
      <c r="H120" s="8" t="s">
        <v>211</v>
      </c>
      <c r="I120" s="8" t="s">
        <v>208</v>
      </c>
      <c r="J120" s="4" t="s">
        <v>443</v>
      </c>
      <c r="K120" s="72"/>
      <c r="L120" s="72"/>
      <c r="M120" s="72"/>
      <c r="N120" s="72"/>
      <c r="O120" s="63">
        <v>59</v>
      </c>
      <c r="P120" s="55"/>
      <c r="W120" s="65">
        <f t="shared" si="19"/>
        <v>59</v>
      </c>
      <c r="X120" s="4" t="e">
        <f t="shared" ref="X120:X151" si="21">SUM(K120:R120)-(SMALL(K120:R120,1)+(SMALL(K120:R120,2)))</f>
        <v>#NUM!</v>
      </c>
      <c r="AO120" s="4">
        <f t="shared" si="16"/>
        <v>0</v>
      </c>
      <c r="AP120" s="4" t="e">
        <f t="shared" si="17"/>
        <v>#NUM!</v>
      </c>
      <c r="AQ120" s="4" t="e">
        <f t="shared" si="18"/>
        <v>#NUM!</v>
      </c>
      <c r="AS120" s="4">
        <v>0</v>
      </c>
      <c r="AT120" s="4">
        <v>0</v>
      </c>
      <c r="AU120" s="4">
        <v>0</v>
      </c>
      <c r="AV120" s="4">
        <v>0</v>
      </c>
    </row>
    <row r="121" spans="2:48" ht="15" x14ac:dyDescent="0.2">
      <c r="B121" s="20"/>
      <c r="C121" s="30" t="s">
        <v>126</v>
      </c>
      <c r="D121" s="11" t="s">
        <v>127</v>
      </c>
      <c r="E121" s="8">
        <v>4</v>
      </c>
      <c r="F121" s="8"/>
      <c r="G121" s="8">
        <v>4</v>
      </c>
      <c r="H121" s="8" t="s">
        <v>235</v>
      </c>
      <c r="I121" s="8" t="s">
        <v>218</v>
      </c>
      <c r="J121" s="4" t="s">
        <v>104</v>
      </c>
      <c r="K121" s="64"/>
      <c r="L121" s="64"/>
      <c r="M121" s="63">
        <v>10</v>
      </c>
      <c r="N121" s="64"/>
      <c r="O121" s="63">
        <v>46</v>
      </c>
      <c r="P121" s="55"/>
      <c r="Q121" s="4">
        <v>0</v>
      </c>
      <c r="R121" s="4">
        <v>0</v>
      </c>
      <c r="S121" s="4">
        <v>0</v>
      </c>
      <c r="T121" s="4">
        <v>0</v>
      </c>
      <c r="W121" s="65">
        <f t="shared" si="19"/>
        <v>56</v>
      </c>
      <c r="AO121" s="4">
        <f t="shared" si="16"/>
        <v>0</v>
      </c>
      <c r="AP121" s="4" t="e">
        <f t="shared" si="17"/>
        <v>#NUM!</v>
      </c>
      <c r="AQ121" s="4" t="e">
        <f t="shared" si="18"/>
        <v>#NUM!</v>
      </c>
      <c r="AS121" s="4">
        <v>0</v>
      </c>
      <c r="AT121" s="4">
        <v>0</v>
      </c>
      <c r="AU121" s="4">
        <v>0</v>
      </c>
      <c r="AV121" s="4">
        <v>0</v>
      </c>
    </row>
    <row r="122" spans="2:48" ht="15" x14ac:dyDescent="0.2">
      <c r="C122" s="19" t="s">
        <v>436</v>
      </c>
      <c r="D122" s="4" t="s">
        <v>437</v>
      </c>
      <c r="E122" s="8">
        <v>4</v>
      </c>
      <c r="G122" s="4">
        <v>4</v>
      </c>
      <c r="H122" s="4" t="s">
        <v>211</v>
      </c>
      <c r="I122" s="4" t="s">
        <v>208</v>
      </c>
      <c r="J122" s="4" t="s">
        <v>54</v>
      </c>
      <c r="K122" s="63">
        <v>55</v>
      </c>
      <c r="L122" s="64"/>
      <c r="M122" s="64"/>
      <c r="N122" s="64"/>
      <c r="O122" s="72"/>
      <c r="P122" s="55"/>
      <c r="W122" s="65">
        <f t="shared" si="19"/>
        <v>55</v>
      </c>
      <c r="X122" s="4" t="e">
        <f t="shared" si="21"/>
        <v>#NUM!</v>
      </c>
      <c r="AO122" s="4">
        <f t="shared" si="16"/>
        <v>0</v>
      </c>
      <c r="AP122" s="4" t="e">
        <f t="shared" si="17"/>
        <v>#NUM!</v>
      </c>
      <c r="AQ122" s="4" t="e">
        <f t="shared" si="18"/>
        <v>#NUM!</v>
      </c>
      <c r="AS122" s="4">
        <v>0</v>
      </c>
      <c r="AT122" s="4">
        <v>0</v>
      </c>
      <c r="AU122" s="4">
        <v>0</v>
      </c>
      <c r="AV122" s="4">
        <v>0</v>
      </c>
    </row>
    <row r="123" spans="2:48" ht="15" x14ac:dyDescent="0.2">
      <c r="C123" s="19" t="s">
        <v>36</v>
      </c>
      <c r="D123" s="4" t="s">
        <v>37</v>
      </c>
      <c r="E123" s="8">
        <v>4</v>
      </c>
      <c r="G123" s="4">
        <v>4</v>
      </c>
      <c r="J123" s="4" t="s">
        <v>32</v>
      </c>
      <c r="K123" s="72"/>
      <c r="L123" s="72"/>
      <c r="M123" s="72"/>
      <c r="N123" s="72"/>
      <c r="O123" s="63">
        <v>53</v>
      </c>
      <c r="P123" s="55"/>
      <c r="W123" s="65">
        <f t="shared" si="19"/>
        <v>53</v>
      </c>
      <c r="X123" s="4" t="e">
        <f t="shared" si="21"/>
        <v>#NUM!</v>
      </c>
      <c r="AO123" s="4">
        <f t="shared" si="16"/>
        <v>0</v>
      </c>
      <c r="AP123" s="4" t="e">
        <f t="shared" si="17"/>
        <v>#NUM!</v>
      </c>
      <c r="AQ123" s="4" t="e">
        <f t="shared" si="18"/>
        <v>#NUM!</v>
      </c>
      <c r="AS123" s="4">
        <v>0</v>
      </c>
      <c r="AT123" s="4">
        <v>0</v>
      </c>
      <c r="AU123" s="4">
        <v>0</v>
      </c>
      <c r="AV123" s="4">
        <v>0</v>
      </c>
    </row>
    <row r="124" spans="2:48" ht="15" x14ac:dyDescent="0.2">
      <c r="B124" s="20"/>
      <c r="C124" s="19" t="s">
        <v>223</v>
      </c>
      <c r="D124" s="4" t="s">
        <v>224</v>
      </c>
      <c r="E124" s="8">
        <v>3</v>
      </c>
      <c r="F124" s="8"/>
      <c r="G124" s="8">
        <v>3</v>
      </c>
      <c r="H124" s="8" t="s">
        <v>211</v>
      </c>
      <c r="I124" s="4" t="s">
        <v>208</v>
      </c>
      <c r="J124" s="4" t="s">
        <v>225</v>
      </c>
      <c r="K124" s="64"/>
      <c r="L124" s="64"/>
      <c r="M124" s="63">
        <v>50</v>
      </c>
      <c r="N124" s="64"/>
      <c r="O124" s="72"/>
      <c r="P124" s="55"/>
      <c r="W124" s="65">
        <f t="shared" si="19"/>
        <v>50</v>
      </c>
      <c r="X124" s="4" t="e">
        <f t="shared" si="21"/>
        <v>#NUM!</v>
      </c>
      <c r="AO124" s="4">
        <f t="shared" si="16"/>
        <v>0</v>
      </c>
      <c r="AP124" s="4" t="e">
        <f t="shared" si="17"/>
        <v>#NUM!</v>
      </c>
      <c r="AQ124" s="4" t="e">
        <f t="shared" si="18"/>
        <v>#NUM!</v>
      </c>
      <c r="AS124" s="4">
        <v>0</v>
      </c>
      <c r="AT124" s="4">
        <v>0</v>
      </c>
      <c r="AU124" s="4">
        <v>0</v>
      </c>
      <c r="AV124" s="4">
        <v>0</v>
      </c>
    </row>
    <row r="125" spans="2:48" ht="15" x14ac:dyDescent="0.2">
      <c r="B125" s="20"/>
      <c r="C125" s="16" t="s">
        <v>21</v>
      </c>
      <c r="D125" s="9" t="s">
        <v>5</v>
      </c>
      <c r="E125" s="8">
        <v>3</v>
      </c>
      <c r="F125" s="8"/>
      <c r="G125" s="8">
        <v>3</v>
      </c>
      <c r="H125" s="8" t="s">
        <v>211</v>
      </c>
      <c r="I125" s="4" t="s">
        <v>208</v>
      </c>
      <c r="J125" s="4" t="s">
        <v>0</v>
      </c>
      <c r="K125" s="64"/>
      <c r="L125" s="64"/>
      <c r="M125" s="63">
        <v>47</v>
      </c>
      <c r="N125" s="64"/>
      <c r="O125" s="72"/>
      <c r="P125" s="55"/>
      <c r="W125" s="65">
        <f t="shared" si="19"/>
        <v>47</v>
      </c>
      <c r="X125" s="4" t="e">
        <f t="shared" si="21"/>
        <v>#NUM!</v>
      </c>
      <c r="AO125" s="4">
        <f t="shared" si="16"/>
        <v>0</v>
      </c>
      <c r="AP125" s="4" t="e">
        <f t="shared" si="17"/>
        <v>#NUM!</v>
      </c>
      <c r="AQ125" s="4" t="e">
        <f t="shared" si="18"/>
        <v>#NUM!</v>
      </c>
      <c r="AS125" s="4">
        <v>0</v>
      </c>
      <c r="AT125" s="4">
        <v>0</v>
      </c>
      <c r="AU125" s="4">
        <v>0</v>
      </c>
      <c r="AV125" s="4">
        <v>0</v>
      </c>
    </row>
    <row r="126" spans="2:48" ht="15" x14ac:dyDescent="0.2">
      <c r="B126" s="20"/>
      <c r="C126" s="19" t="s">
        <v>161</v>
      </c>
      <c r="D126" s="4" t="s">
        <v>297</v>
      </c>
      <c r="E126" s="8" t="s">
        <v>250</v>
      </c>
      <c r="F126" s="8"/>
      <c r="G126" s="8" t="s">
        <v>250</v>
      </c>
      <c r="H126" s="8" t="s">
        <v>213</v>
      </c>
      <c r="I126" s="8" t="s">
        <v>266</v>
      </c>
      <c r="J126" s="4" t="s">
        <v>137</v>
      </c>
      <c r="K126" s="72"/>
      <c r="L126" s="72"/>
      <c r="M126" s="72"/>
      <c r="N126" s="72"/>
      <c r="O126" s="63">
        <v>46</v>
      </c>
      <c r="P126" s="55"/>
      <c r="W126" s="65">
        <f t="shared" si="19"/>
        <v>46</v>
      </c>
      <c r="X126" s="4" t="e">
        <f t="shared" si="21"/>
        <v>#NUM!</v>
      </c>
      <c r="AO126" s="4">
        <f t="shared" si="16"/>
        <v>0</v>
      </c>
      <c r="AP126" s="4" t="e">
        <f t="shared" si="17"/>
        <v>#NUM!</v>
      </c>
      <c r="AQ126" s="4" t="e">
        <f t="shared" si="18"/>
        <v>#NUM!</v>
      </c>
      <c r="AS126" s="4">
        <v>0</v>
      </c>
      <c r="AT126" s="4">
        <v>0</v>
      </c>
      <c r="AU126" s="4">
        <v>0</v>
      </c>
      <c r="AV126" s="4">
        <v>0</v>
      </c>
    </row>
    <row r="127" spans="2:48" ht="15" x14ac:dyDescent="0.2">
      <c r="B127" s="20"/>
      <c r="C127" s="31" t="s">
        <v>165</v>
      </c>
      <c r="D127" s="3" t="s">
        <v>154</v>
      </c>
      <c r="E127" s="10">
        <v>4</v>
      </c>
      <c r="G127" s="10">
        <v>4</v>
      </c>
      <c r="H127" s="8" t="s">
        <v>214</v>
      </c>
      <c r="I127" s="4" t="s">
        <v>209</v>
      </c>
      <c r="J127" s="4" t="s">
        <v>137</v>
      </c>
      <c r="K127" s="63">
        <v>46</v>
      </c>
      <c r="L127" s="64"/>
      <c r="M127" s="64"/>
      <c r="N127" s="64"/>
      <c r="O127" s="72"/>
      <c r="P127" s="55"/>
      <c r="W127" s="65">
        <f t="shared" si="19"/>
        <v>46</v>
      </c>
      <c r="X127" s="4" t="e">
        <f t="shared" si="21"/>
        <v>#NUM!</v>
      </c>
      <c r="AO127" s="4">
        <f t="shared" si="16"/>
        <v>0</v>
      </c>
      <c r="AP127" s="4" t="e">
        <f t="shared" si="17"/>
        <v>#NUM!</v>
      </c>
      <c r="AQ127" s="4" t="e">
        <f t="shared" si="18"/>
        <v>#NUM!</v>
      </c>
      <c r="AS127" s="4">
        <v>0</v>
      </c>
      <c r="AT127" s="4">
        <v>0</v>
      </c>
      <c r="AU127" s="4">
        <v>0</v>
      </c>
      <c r="AV127" s="4">
        <v>0</v>
      </c>
    </row>
    <row r="128" spans="2:48" ht="15" x14ac:dyDescent="0.2">
      <c r="C128" s="19" t="s">
        <v>431</v>
      </c>
      <c r="D128" s="4" t="s">
        <v>465</v>
      </c>
      <c r="E128" s="8">
        <v>3</v>
      </c>
      <c r="F128" s="8"/>
      <c r="G128" s="8">
        <v>3</v>
      </c>
      <c r="H128" s="4" t="s">
        <v>213</v>
      </c>
      <c r="I128" s="4" t="s">
        <v>359</v>
      </c>
      <c r="J128" s="4" t="s">
        <v>104</v>
      </c>
      <c r="K128" s="64"/>
      <c r="L128" s="64"/>
      <c r="M128" s="63">
        <v>45</v>
      </c>
      <c r="N128" s="64"/>
      <c r="O128" s="72"/>
      <c r="P128" s="55"/>
      <c r="W128" s="65">
        <f t="shared" si="19"/>
        <v>45</v>
      </c>
      <c r="X128" s="4" t="e">
        <f t="shared" si="21"/>
        <v>#NUM!</v>
      </c>
      <c r="AO128" s="4">
        <f t="shared" si="16"/>
        <v>0</v>
      </c>
      <c r="AP128" s="4" t="e">
        <f t="shared" si="17"/>
        <v>#NUM!</v>
      </c>
      <c r="AQ128" s="4" t="e">
        <f t="shared" si="18"/>
        <v>#NUM!</v>
      </c>
      <c r="AS128" s="4">
        <v>0</v>
      </c>
      <c r="AT128" s="4">
        <v>0</v>
      </c>
      <c r="AU128" s="4">
        <v>0</v>
      </c>
      <c r="AV128" s="4">
        <v>0</v>
      </c>
    </row>
    <row r="129" spans="2:48" ht="15" x14ac:dyDescent="0.2">
      <c r="C129" s="31" t="s">
        <v>97</v>
      </c>
      <c r="D129" s="3" t="s">
        <v>231</v>
      </c>
      <c r="E129" s="8">
        <v>2</v>
      </c>
      <c r="F129" s="8"/>
      <c r="G129" s="8">
        <v>2</v>
      </c>
      <c r="H129" s="8" t="s">
        <v>212</v>
      </c>
      <c r="I129" s="4" t="s">
        <v>210</v>
      </c>
      <c r="J129" s="4" t="s">
        <v>81</v>
      </c>
      <c r="K129" s="64"/>
      <c r="L129" s="64"/>
      <c r="M129" s="63">
        <v>44</v>
      </c>
      <c r="N129" s="64"/>
      <c r="O129" s="72"/>
      <c r="P129" s="55">
        <v>0</v>
      </c>
      <c r="W129" s="65">
        <f t="shared" si="19"/>
        <v>44</v>
      </c>
      <c r="X129" s="4">
        <f t="shared" si="21"/>
        <v>0</v>
      </c>
      <c r="AO129" s="4">
        <f t="shared" ref="AO129:AO160" si="22">SUM(Y129:AN129)</f>
        <v>0</v>
      </c>
      <c r="AP129" s="4" t="e">
        <f t="shared" ref="AP129:AP160" si="23">SUM(Y129:AN129)-(SMALL(Y129:AN129,1)+SMALL(Y129:AN129,2)+SMALL(Y129:AN129,3)+SMALL(Y129:AN129,4)+SMALL(Y129:AN129,5)+SMALL(Y129:AN129,6)+SMALL(Y129:AN129,7)+SMALL(Y129:AN129,8)+SMALL(Y129:AN129,9)+SMALL(Y129:AN129,10)+SMALL(Y129:AN129,11))</f>
        <v>#NUM!</v>
      </c>
      <c r="AQ129" s="4" t="e">
        <f t="shared" ref="AQ129:AQ160" si="24">AP129+X129</f>
        <v>#NUM!</v>
      </c>
      <c r="AS129" s="4">
        <v>0</v>
      </c>
      <c r="AT129" s="4">
        <v>0</v>
      </c>
      <c r="AU129" s="4">
        <v>0</v>
      </c>
      <c r="AV129" s="4">
        <v>0</v>
      </c>
    </row>
    <row r="130" spans="2:48" ht="15" x14ac:dyDescent="0.2">
      <c r="C130" s="19" t="s">
        <v>44</v>
      </c>
      <c r="D130" s="4" t="s">
        <v>45</v>
      </c>
      <c r="E130" s="8">
        <v>5</v>
      </c>
      <c r="G130" s="4">
        <v>5</v>
      </c>
      <c r="J130" s="4" t="s">
        <v>32</v>
      </c>
      <c r="K130" s="72"/>
      <c r="L130" s="72"/>
      <c r="M130" s="72"/>
      <c r="N130" s="72"/>
      <c r="O130" s="63">
        <v>41</v>
      </c>
      <c r="P130" s="55"/>
      <c r="W130" s="65">
        <f t="shared" ref="W130:W140" si="25">SUM(K130:V130)</f>
        <v>41</v>
      </c>
      <c r="X130" s="4" t="e">
        <f t="shared" si="21"/>
        <v>#NUM!</v>
      </c>
      <c r="AO130" s="4">
        <f t="shared" si="22"/>
        <v>0</v>
      </c>
      <c r="AP130" s="4" t="e">
        <f t="shared" si="23"/>
        <v>#NUM!</v>
      </c>
      <c r="AQ130" s="4" t="e">
        <f t="shared" si="24"/>
        <v>#NUM!</v>
      </c>
      <c r="AS130" s="4">
        <v>0</v>
      </c>
      <c r="AT130" s="4">
        <v>0</v>
      </c>
      <c r="AU130" s="4">
        <v>0</v>
      </c>
      <c r="AV130" s="4">
        <v>0</v>
      </c>
    </row>
    <row r="131" spans="2:48" ht="15" x14ac:dyDescent="0.2">
      <c r="B131" s="20"/>
      <c r="C131" s="19" t="s">
        <v>347</v>
      </c>
      <c r="D131" s="4" t="s">
        <v>348</v>
      </c>
      <c r="E131" s="8">
        <v>4</v>
      </c>
      <c r="G131" s="4">
        <v>4</v>
      </c>
      <c r="H131" s="4" t="s">
        <v>214</v>
      </c>
      <c r="I131" s="4" t="s">
        <v>209</v>
      </c>
      <c r="J131" s="4" t="s">
        <v>104</v>
      </c>
      <c r="K131" s="64"/>
      <c r="L131" s="64"/>
      <c r="M131" s="63">
        <v>40</v>
      </c>
      <c r="N131" s="64"/>
      <c r="O131" s="72"/>
      <c r="P131" s="55"/>
      <c r="W131" s="65">
        <f t="shared" si="25"/>
        <v>40</v>
      </c>
      <c r="X131" s="4" t="e">
        <f t="shared" si="21"/>
        <v>#NUM!</v>
      </c>
      <c r="AO131" s="4">
        <f t="shared" si="22"/>
        <v>0</v>
      </c>
      <c r="AP131" s="4" t="e">
        <f t="shared" si="23"/>
        <v>#NUM!</v>
      </c>
      <c r="AQ131" s="4" t="e">
        <f t="shared" si="24"/>
        <v>#NUM!</v>
      </c>
      <c r="AS131" s="4">
        <v>0</v>
      </c>
      <c r="AT131" s="4">
        <v>0</v>
      </c>
      <c r="AU131" s="4">
        <v>0</v>
      </c>
      <c r="AV131" s="4">
        <v>0</v>
      </c>
    </row>
    <row r="132" spans="2:48" ht="15" x14ac:dyDescent="0.2">
      <c r="B132" s="20"/>
      <c r="C132" s="31" t="s">
        <v>130</v>
      </c>
      <c r="D132" s="3" t="s">
        <v>14</v>
      </c>
      <c r="E132" s="8">
        <v>4</v>
      </c>
      <c r="F132" s="8"/>
      <c r="G132" s="8">
        <v>4</v>
      </c>
      <c r="H132" s="8" t="s">
        <v>214</v>
      </c>
      <c r="I132" s="4" t="s">
        <v>209</v>
      </c>
      <c r="J132" s="4" t="s">
        <v>104</v>
      </c>
      <c r="K132" s="64"/>
      <c r="L132" s="64"/>
      <c r="M132" s="63">
        <v>38</v>
      </c>
      <c r="N132" s="64"/>
      <c r="O132" s="72"/>
      <c r="P132" s="55"/>
      <c r="W132" s="65">
        <f t="shared" si="25"/>
        <v>38</v>
      </c>
      <c r="X132" s="4" t="e">
        <f t="shared" si="21"/>
        <v>#NUM!</v>
      </c>
      <c r="AO132" s="4">
        <f t="shared" si="22"/>
        <v>0</v>
      </c>
      <c r="AP132" s="4" t="e">
        <f t="shared" si="23"/>
        <v>#NUM!</v>
      </c>
      <c r="AQ132" s="4" t="e">
        <f t="shared" si="24"/>
        <v>#NUM!</v>
      </c>
      <c r="AS132" s="4">
        <v>0</v>
      </c>
      <c r="AT132" s="4">
        <v>0</v>
      </c>
      <c r="AU132" s="4">
        <v>0</v>
      </c>
      <c r="AV132" s="4">
        <v>0</v>
      </c>
    </row>
    <row r="133" spans="2:48" ht="15" x14ac:dyDescent="0.2">
      <c r="B133" s="20"/>
      <c r="C133" s="17" t="s">
        <v>239</v>
      </c>
      <c r="D133" s="18" t="s">
        <v>234</v>
      </c>
      <c r="E133" s="8">
        <v>4</v>
      </c>
      <c r="F133" s="8"/>
      <c r="G133" s="8">
        <v>4</v>
      </c>
      <c r="H133" s="8" t="s">
        <v>235</v>
      </c>
      <c r="I133" s="8" t="s">
        <v>218</v>
      </c>
      <c r="J133" s="4" t="s">
        <v>240</v>
      </c>
      <c r="K133" s="64"/>
      <c r="L133" s="64"/>
      <c r="M133" s="63">
        <v>35</v>
      </c>
      <c r="N133" s="64"/>
      <c r="O133" s="72"/>
      <c r="P133" s="55"/>
      <c r="W133" s="65">
        <f t="shared" si="25"/>
        <v>35</v>
      </c>
      <c r="X133" s="4" t="e">
        <f t="shared" si="21"/>
        <v>#NUM!</v>
      </c>
      <c r="AO133" s="4">
        <f t="shared" si="22"/>
        <v>0</v>
      </c>
      <c r="AP133" s="4" t="e">
        <f t="shared" si="23"/>
        <v>#NUM!</v>
      </c>
      <c r="AQ133" s="4" t="e">
        <f t="shared" si="24"/>
        <v>#NUM!</v>
      </c>
      <c r="AS133" s="4">
        <v>0</v>
      </c>
      <c r="AT133" s="4">
        <v>0</v>
      </c>
      <c r="AU133" s="4">
        <v>0</v>
      </c>
      <c r="AV133" s="4">
        <v>0</v>
      </c>
    </row>
    <row r="134" spans="2:48" ht="15" x14ac:dyDescent="0.2">
      <c r="C134" s="19" t="s">
        <v>478</v>
      </c>
      <c r="D134" s="4" t="s">
        <v>148</v>
      </c>
      <c r="E134" s="8">
        <v>5</v>
      </c>
      <c r="G134" s="4">
        <v>5</v>
      </c>
      <c r="J134" s="4" t="s">
        <v>240</v>
      </c>
      <c r="K134" s="64"/>
      <c r="L134" s="64"/>
      <c r="M134" s="63">
        <v>22</v>
      </c>
      <c r="N134" s="64"/>
      <c r="O134" s="72"/>
      <c r="P134" s="55"/>
      <c r="W134" s="65">
        <f t="shared" si="25"/>
        <v>22</v>
      </c>
      <c r="X134" s="4" t="e">
        <f t="shared" si="21"/>
        <v>#NUM!</v>
      </c>
      <c r="AO134" s="4">
        <f t="shared" si="22"/>
        <v>0</v>
      </c>
      <c r="AP134" s="4" t="e">
        <f t="shared" si="23"/>
        <v>#NUM!</v>
      </c>
      <c r="AQ134" s="4" t="e">
        <f t="shared" si="24"/>
        <v>#NUM!</v>
      </c>
      <c r="AS134" s="4">
        <v>0</v>
      </c>
      <c r="AT134" s="4">
        <v>0</v>
      </c>
      <c r="AU134" s="4">
        <v>0</v>
      </c>
      <c r="AV134" s="4">
        <v>0</v>
      </c>
    </row>
    <row r="135" spans="2:48" ht="15" x14ac:dyDescent="0.2">
      <c r="C135" s="19" t="s">
        <v>102</v>
      </c>
      <c r="D135" s="4" t="s">
        <v>83</v>
      </c>
      <c r="E135" s="8">
        <v>4</v>
      </c>
      <c r="F135" s="8"/>
      <c r="G135" s="8">
        <v>4</v>
      </c>
      <c r="H135" s="4" t="s">
        <v>214</v>
      </c>
      <c r="I135" s="4" t="s">
        <v>209</v>
      </c>
      <c r="J135" s="4" t="s">
        <v>104</v>
      </c>
      <c r="K135" s="64">
        <v>0</v>
      </c>
      <c r="L135" s="64">
        <v>0</v>
      </c>
      <c r="M135" s="63">
        <v>10</v>
      </c>
      <c r="N135" s="64">
        <v>0</v>
      </c>
      <c r="O135" s="72">
        <v>0</v>
      </c>
      <c r="P135" s="55"/>
      <c r="W135" s="65">
        <f t="shared" si="25"/>
        <v>10</v>
      </c>
      <c r="AO135" s="4">
        <f t="shared" si="22"/>
        <v>0</v>
      </c>
      <c r="AP135" s="4" t="e">
        <f t="shared" si="23"/>
        <v>#NUM!</v>
      </c>
      <c r="AQ135" s="4" t="e">
        <f t="shared" si="24"/>
        <v>#NUM!</v>
      </c>
      <c r="AS135" s="4">
        <v>0</v>
      </c>
      <c r="AT135" s="4">
        <v>0</v>
      </c>
      <c r="AU135" s="4">
        <v>0</v>
      </c>
      <c r="AV135" s="4">
        <v>0</v>
      </c>
    </row>
    <row r="136" spans="2:48" ht="15" x14ac:dyDescent="0.2">
      <c r="B136" s="20"/>
      <c r="C136" s="30" t="s">
        <v>117</v>
      </c>
      <c r="D136" s="11" t="s">
        <v>116</v>
      </c>
      <c r="E136" s="8">
        <v>4</v>
      </c>
      <c r="F136" s="8"/>
      <c r="G136" s="8">
        <v>4</v>
      </c>
      <c r="H136" s="8" t="s">
        <v>214</v>
      </c>
      <c r="I136" s="4" t="s">
        <v>209</v>
      </c>
      <c r="J136" s="8" t="s">
        <v>104</v>
      </c>
      <c r="K136" s="64"/>
      <c r="L136" s="64"/>
      <c r="M136" s="63">
        <v>10</v>
      </c>
      <c r="N136" s="64"/>
      <c r="O136" s="72"/>
      <c r="P136" s="55"/>
      <c r="W136" s="65">
        <f t="shared" si="25"/>
        <v>10</v>
      </c>
      <c r="X136" s="4" t="e">
        <f t="shared" si="21"/>
        <v>#NUM!</v>
      </c>
      <c r="AO136" s="4">
        <f t="shared" si="22"/>
        <v>0</v>
      </c>
      <c r="AP136" s="4" t="e">
        <f t="shared" si="23"/>
        <v>#NUM!</v>
      </c>
      <c r="AQ136" s="4" t="e">
        <f t="shared" si="24"/>
        <v>#NUM!</v>
      </c>
      <c r="AS136" s="4">
        <v>0</v>
      </c>
      <c r="AT136" s="4">
        <v>0</v>
      </c>
      <c r="AU136" s="4">
        <v>0</v>
      </c>
      <c r="AV136" s="4">
        <v>0</v>
      </c>
    </row>
    <row r="137" spans="2:48" ht="15" x14ac:dyDescent="0.2">
      <c r="B137" s="20"/>
      <c r="C137" s="30" t="s">
        <v>153</v>
      </c>
      <c r="D137" s="11" t="s">
        <v>145</v>
      </c>
      <c r="E137" s="8">
        <v>4</v>
      </c>
      <c r="G137" s="8">
        <v>4</v>
      </c>
      <c r="H137" s="8" t="s">
        <v>214</v>
      </c>
      <c r="I137" s="8" t="s">
        <v>209</v>
      </c>
      <c r="J137" s="4" t="s">
        <v>137</v>
      </c>
      <c r="K137" s="64"/>
      <c r="L137" s="64"/>
      <c r="M137" s="63">
        <v>10</v>
      </c>
      <c r="N137" s="64"/>
      <c r="O137" s="72"/>
      <c r="P137" s="55"/>
      <c r="W137" s="65">
        <f t="shared" si="25"/>
        <v>10</v>
      </c>
      <c r="X137" s="4" t="e">
        <f t="shared" si="21"/>
        <v>#NUM!</v>
      </c>
      <c r="AO137" s="4">
        <f t="shared" si="22"/>
        <v>0</v>
      </c>
      <c r="AP137" s="4" t="e">
        <f t="shared" si="23"/>
        <v>#NUM!</v>
      </c>
      <c r="AQ137" s="4" t="e">
        <f t="shared" si="24"/>
        <v>#NUM!</v>
      </c>
      <c r="AS137" s="4">
        <v>0</v>
      </c>
      <c r="AT137" s="4">
        <v>0</v>
      </c>
      <c r="AU137" s="4">
        <v>0</v>
      </c>
      <c r="AV137" s="4">
        <v>0</v>
      </c>
    </row>
    <row r="138" spans="2:48" ht="15" x14ac:dyDescent="0.2">
      <c r="B138" s="20"/>
      <c r="C138" s="30" t="s">
        <v>109</v>
      </c>
      <c r="D138" s="11" t="s">
        <v>121</v>
      </c>
      <c r="E138" s="8">
        <v>5</v>
      </c>
      <c r="F138" s="8"/>
      <c r="G138" s="8">
        <v>5</v>
      </c>
      <c r="H138" s="8" t="s">
        <v>235</v>
      </c>
      <c r="I138" s="8" t="s">
        <v>218</v>
      </c>
      <c r="J138" s="4" t="s">
        <v>104</v>
      </c>
      <c r="K138" s="64"/>
      <c r="L138" s="64"/>
      <c r="M138" s="63">
        <v>10</v>
      </c>
      <c r="N138" s="64"/>
      <c r="O138" s="72"/>
      <c r="P138" s="55"/>
      <c r="W138" s="65">
        <f t="shared" si="25"/>
        <v>10</v>
      </c>
      <c r="X138" s="4" t="e">
        <f t="shared" si="21"/>
        <v>#NUM!</v>
      </c>
      <c r="AO138" s="4">
        <f t="shared" si="22"/>
        <v>0</v>
      </c>
      <c r="AP138" s="4" t="e">
        <f t="shared" si="23"/>
        <v>#NUM!</v>
      </c>
      <c r="AQ138" s="4" t="e">
        <f t="shared" si="24"/>
        <v>#NUM!</v>
      </c>
      <c r="AS138" s="4">
        <v>0</v>
      </c>
      <c r="AT138" s="4">
        <v>0</v>
      </c>
      <c r="AU138" s="4">
        <v>0</v>
      </c>
      <c r="AV138" s="4">
        <v>0</v>
      </c>
    </row>
    <row r="139" spans="2:48" ht="15" x14ac:dyDescent="0.2">
      <c r="B139" s="20"/>
      <c r="C139" s="17" t="s">
        <v>259</v>
      </c>
      <c r="D139" s="18" t="s">
        <v>260</v>
      </c>
      <c r="E139" s="8">
        <v>5</v>
      </c>
      <c r="G139" s="8">
        <v>5</v>
      </c>
      <c r="H139" s="8" t="s">
        <v>235</v>
      </c>
      <c r="I139" s="4" t="s">
        <v>218</v>
      </c>
      <c r="J139" s="4" t="s">
        <v>240</v>
      </c>
      <c r="K139" s="64"/>
      <c r="L139" s="64"/>
      <c r="M139" s="63">
        <v>10</v>
      </c>
      <c r="N139" s="64"/>
      <c r="O139" s="72"/>
      <c r="P139" s="55"/>
      <c r="W139" s="65">
        <f t="shared" si="25"/>
        <v>10</v>
      </c>
      <c r="X139" s="4" t="e">
        <f t="shared" si="21"/>
        <v>#NUM!</v>
      </c>
      <c r="AO139" s="4">
        <f t="shared" si="22"/>
        <v>0</v>
      </c>
      <c r="AP139" s="4" t="e">
        <f t="shared" si="23"/>
        <v>#NUM!</v>
      </c>
      <c r="AQ139" s="4" t="e">
        <f t="shared" si="24"/>
        <v>#NUM!</v>
      </c>
      <c r="AS139" s="4">
        <v>0</v>
      </c>
      <c r="AT139" s="4">
        <v>0</v>
      </c>
      <c r="AU139" s="4">
        <v>0</v>
      </c>
      <c r="AV139" s="4">
        <v>0</v>
      </c>
    </row>
    <row r="140" spans="2:48" ht="15" x14ac:dyDescent="0.2">
      <c r="B140" s="20"/>
      <c r="C140" s="30" t="s">
        <v>128</v>
      </c>
      <c r="D140" s="11" t="s">
        <v>129</v>
      </c>
      <c r="E140" s="8">
        <v>5</v>
      </c>
      <c r="F140" s="8"/>
      <c r="G140" s="8">
        <v>5</v>
      </c>
      <c r="H140" s="8" t="s">
        <v>214</v>
      </c>
      <c r="I140" s="8" t="s">
        <v>209</v>
      </c>
      <c r="J140" s="4" t="s">
        <v>104</v>
      </c>
      <c r="K140" s="64"/>
      <c r="L140" s="64"/>
      <c r="M140" s="63">
        <v>10</v>
      </c>
      <c r="N140" s="64"/>
      <c r="O140" s="72"/>
      <c r="P140" s="55"/>
      <c r="W140" s="65">
        <f t="shared" si="25"/>
        <v>10</v>
      </c>
      <c r="X140" s="4" t="e">
        <f t="shared" si="21"/>
        <v>#NUM!</v>
      </c>
      <c r="AO140" s="4">
        <f t="shared" si="22"/>
        <v>0</v>
      </c>
      <c r="AP140" s="4" t="e">
        <f t="shared" si="23"/>
        <v>#NUM!</v>
      </c>
      <c r="AQ140" s="4" t="e">
        <f t="shared" si="24"/>
        <v>#NUM!</v>
      </c>
      <c r="AS140" s="4">
        <v>0</v>
      </c>
      <c r="AT140" s="4">
        <v>0</v>
      </c>
      <c r="AU140" s="4">
        <v>0</v>
      </c>
      <c r="AV140" s="4">
        <v>0</v>
      </c>
    </row>
    <row r="141" spans="2:48" x14ac:dyDescent="0.2">
      <c r="C141" s="31" t="s">
        <v>124</v>
      </c>
      <c r="D141" s="3" t="s">
        <v>125</v>
      </c>
      <c r="E141" s="8">
        <v>4</v>
      </c>
      <c r="F141" s="8"/>
      <c r="G141" s="8">
        <v>4</v>
      </c>
      <c r="H141" s="8" t="s">
        <v>214</v>
      </c>
      <c r="I141" s="4" t="s">
        <v>209</v>
      </c>
      <c r="J141" s="4" t="s">
        <v>104</v>
      </c>
      <c r="W141" s="4">
        <f t="shared" ref="W141:W193" si="26">SUM(K141:V141)</f>
        <v>0</v>
      </c>
      <c r="X141" s="4" t="e">
        <f t="shared" si="21"/>
        <v>#NUM!</v>
      </c>
      <c r="AO141" s="4">
        <f t="shared" si="22"/>
        <v>0</v>
      </c>
      <c r="AP141" s="4" t="e">
        <f t="shared" si="23"/>
        <v>#NUM!</v>
      </c>
      <c r="AQ141" s="4" t="e">
        <f t="shared" si="24"/>
        <v>#NUM!</v>
      </c>
      <c r="AS141" s="4">
        <v>0</v>
      </c>
      <c r="AT141" s="4">
        <v>0</v>
      </c>
      <c r="AU141" s="4">
        <v>0</v>
      </c>
      <c r="AV141" s="4">
        <v>0</v>
      </c>
    </row>
    <row r="142" spans="2:48" x14ac:dyDescent="0.2">
      <c r="C142" s="31" t="s">
        <v>75</v>
      </c>
      <c r="D142" s="3" t="s">
        <v>230</v>
      </c>
      <c r="E142" s="8">
        <v>3</v>
      </c>
      <c r="G142" s="8">
        <v>3</v>
      </c>
      <c r="H142" s="8" t="s">
        <v>212</v>
      </c>
      <c r="I142" s="4" t="s">
        <v>210</v>
      </c>
      <c r="J142" s="4" t="s">
        <v>54</v>
      </c>
      <c r="W142" s="4">
        <f t="shared" si="26"/>
        <v>0</v>
      </c>
      <c r="X142" s="4" t="e">
        <f t="shared" si="21"/>
        <v>#NUM!</v>
      </c>
      <c r="AO142" s="4">
        <f t="shared" si="22"/>
        <v>0</v>
      </c>
      <c r="AP142" s="4" t="e">
        <f t="shared" si="23"/>
        <v>#NUM!</v>
      </c>
      <c r="AQ142" s="4" t="e">
        <f t="shared" si="24"/>
        <v>#NUM!</v>
      </c>
      <c r="AS142" s="4">
        <v>0</v>
      </c>
      <c r="AT142" s="4">
        <v>0</v>
      </c>
      <c r="AU142" s="4">
        <v>0</v>
      </c>
      <c r="AV142" s="4">
        <v>0</v>
      </c>
    </row>
    <row r="143" spans="2:48" x14ac:dyDescent="0.2">
      <c r="C143" s="31" t="s">
        <v>156</v>
      </c>
      <c r="D143" s="3" t="s">
        <v>12</v>
      </c>
      <c r="E143" s="8">
        <v>2</v>
      </c>
      <c r="F143" s="8"/>
      <c r="G143" s="8">
        <v>2</v>
      </c>
      <c r="H143" s="8" t="s">
        <v>213</v>
      </c>
      <c r="I143" s="8" t="s">
        <v>359</v>
      </c>
      <c r="J143" s="8" t="s">
        <v>137</v>
      </c>
      <c r="W143" s="4">
        <f t="shared" si="26"/>
        <v>0</v>
      </c>
      <c r="X143" s="4" t="e">
        <f t="shared" si="21"/>
        <v>#NUM!</v>
      </c>
      <c r="AO143" s="4">
        <f t="shared" si="22"/>
        <v>0</v>
      </c>
      <c r="AP143" s="4" t="e">
        <f t="shared" si="23"/>
        <v>#NUM!</v>
      </c>
      <c r="AQ143" s="4" t="e">
        <f t="shared" si="24"/>
        <v>#NUM!</v>
      </c>
      <c r="AS143" s="4">
        <v>0</v>
      </c>
      <c r="AT143" s="4">
        <v>0</v>
      </c>
      <c r="AU143" s="4">
        <v>0</v>
      </c>
      <c r="AV143" s="4">
        <v>0</v>
      </c>
    </row>
    <row r="144" spans="2:48" x14ac:dyDescent="0.2">
      <c r="C144" s="3" t="s">
        <v>101</v>
      </c>
      <c r="D144" s="3" t="s">
        <v>200</v>
      </c>
      <c r="E144" s="8">
        <v>2</v>
      </c>
      <c r="F144" s="8"/>
      <c r="G144" s="8">
        <v>2</v>
      </c>
      <c r="H144" s="8" t="s">
        <v>211</v>
      </c>
      <c r="I144" s="8" t="s">
        <v>208</v>
      </c>
      <c r="J144" s="3" t="s">
        <v>81</v>
      </c>
      <c r="W144" s="4">
        <f t="shared" si="26"/>
        <v>0</v>
      </c>
      <c r="X144" s="4" t="e">
        <f t="shared" si="21"/>
        <v>#NUM!</v>
      </c>
      <c r="AO144" s="4">
        <f t="shared" si="22"/>
        <v>0</v>
      </c>
      <c r="AP144" s="4" t="e">
        <f t="shared" si="23"/>
        <v>#NUM!</v>
      </c>
      <c r="AQ144" s="4" t="e">
        <f t="shared" si="24"/>
        <v>#NUM!</v>
      </c>
      <c r="AS144" s="4">
        <v>0</v>
      </c>
      <c r="AT144" s="4">
        <v>0</v>
      </c>
      <c r="AU144" s="4">
        <v>0</v>
      </c>
      <c r="AV144" s="4">
        <v>0</v>
      </c>
    </row>
    <row r="145" spans="2:48" x14ac:dyDescent="0.2">
      <c r="C145" s="22" t="s">
        <v>94</v>
      </c>
      <c r="D145" s="22" t="s">
        <v>304</v>
      </c>
      <c r="E145" s="8">
        <v>2</v>
      </c>
      <c r="F145" s="8"/>
      <c r="G145" s="8">
        <v>2</v>
      </c>
      <c r="H145" s="4" t="s">
        <v>211</v>
      </c>
      <c r="I145" s="4" t="s">
        <v>208</v>
      </c>
      <c r="J145" s="4" t="s">
        <v>81</v>
      </c>
      <c r="W145" s="4">
        <f t="shared" si="26"/>
        <v>0</v>
      </c>
      <c r="X145" s="4" t="e">
        <f t="shared" si="21"/>
        <v>#NUM!</v>
      </c>
      <c r="AO145" s="4">
        <f t="shared" si="22"/>
        <v>0</v>
      </c>
      <c r="AP145" s="4" t="e">
        <f t="shared" si="23"/>
        <v>#NUM!</v>
      </c>
      <c r="AQ145" s="4" t="e">
        <f t="shared" si="24"/>
        <v>#NUM!</v>
      </c>
      <c r="AS145" s="4">
        <v>0</v>
      </c>
      <c r="AT145" s="4">
        <v>0</v>
      </c>
      <c r="AU145" s="4">
        <v>0</v>
      </c>
      <c r="AV145" s="4">
        <v>0</v>
      </c>
    </row>
    <row r="146" spans="2:48" ht="15" x14ac:dyDescent="0.2">
      <c r="B146" s="20"/>
      <c r="C146" s="30" t="s">
        <v>89</v>
      </c>
      <c r="D146" s="11" t="s">
        <v>232</v>
      </c>
      <c r="E146" s="8">
        <v>4</v>
      </c>
      <c r="F146" s="8"/>
      <c r="G146" s="29"/>
      <c r="H146" s="8" t="s">
        <v>214</v>
      </c>
      <c r="I146" s="8" t="s">
        <v>209</v>
      </c>
      <c r="J146" s="4" t="s">
        <v>81</v>
      </c>
      <c r="W146" s="4">
        <f t="shared" si="26"/>
        <v>0</v>
      </c>
      <c r="X146" s="4" t="e">
        <f t="shared" si="21"/>
        <v>#NUM!</v>
      </c>
      <c r="AO146" s="4">
        <f t="shared" si="22"/>
        <v>0</v>
      </c>
      <c r="AP146" s="4" t="e">
        <f t="shared" si="23"/>
        <v>#NUM!</v>
      </c>
      <c r="AQ146" s="4" t="e">
        <f t="shared" si="24"/>
        <v>#NUM!</v>
      </c>
      <c r="AS146" s="4">
        <v>0</v>
      </c>
      <c r="AT146" s="4">
        <v>0</v>
      </c>
      <c r="AU146" s="4">
        <v>0</v>
      </c>
      <c r="AV146" s="4">
        <v>0</v>
      </c>
    </row>
    <row r="147" spans="2:48" x14ac:dyDescent="0.2">
      <c r="B147" s="20"/>
      <c r="C147" s="28" t="s">
        <v>151</v>
      </c>
      <c r="D147" s="4" t="s">
        <v>67</v>
      </c>
      <c r="E147" s="8">
        <v>4</v>
      </c>
      <c r="F147" s="8"/>
      <c r="G147" s="8">
        <v>4</v>
      </c>
      <c r="H147" s="4" t="s">
        <v>214</v>
      </c>
      <c r="I147" s="4" t="s">
        <v>209</v>
      </c>
      <c r="J147" s="4" t="s">
        <v>137</v>
      </c>
      <c r="W147" s="4">
        <f t="shared" si="26"/>
        <v>0</v>
      </c>
      <c r="X147" s="4" t="e">
        <f t="shared" si="21"/>
        <v>#NUM!</v>
      </c>
      <c r="AO147" s="4">
        <f t="shared" si="22"/>
        <v>0</v>
      </c>
      <c r="AP147" s="4" t="e">
        <f t="shared" si="23"/>
        <v>#NUM!</v>
      </c>
      <c r="AQ147" s="4" t="e">
        <f t="shared" si="24"/>
        <v>#NUM!</v>
      </c>
      <c r="AS147" s="4">
        <v>0</v>
      </c>
      <c r="AT147" s="4">
        <v>0</v>
      </c>
      <c r="AU147" s="4">
        <v>0</v>
      </c>
      <c r="AV147" s="4">
        <v>0</v>
      </c>
    </row>
    <row r="148" spans="2:48" x14ac:dyDescent="0.2">
      <c r="B148" s="20"/>
      <c r="C148" s="17" t="s">
        <v>332</v>
      </c>
      <c r="D148" s="18" t="s">
        <v>333</v>
      </c>
      <c r="E148" s="8">
        <v>2</v>
      </c>
      <c r="F148" s="8"/>
      <c r="G148" s="8">
        <v>2</v>
      </c>
      <c r="H148" s="8" t="s">
        <v>211</v>
      </c>
      <c r="I148" s="4" t="s">
        <v>208</v>
      </c>
      <c r="J148" s="4" t="s">
        <v>176</v>
      </c>
      <c r="W148" s="4">
        <f t="shared" si="26"/>
        <v>0</v>
      </c>
      <c r="X148" s="4" t="e">
        <f t="shared" si="21"/>
        <v>#NUM!</v>
      </c>
      <c r="AO148" s="4">
        <f t="shared" si="22"/>
        <v>0</v>
      </c>
      <c r="AP148" s="4" t="e">
        <f t="shared" si="23"/>
        <v>#NUM!</v>
      </c>
      <c r="AQ148" s="4" t="e">
        <f t="shared" si="24"/>
        <v>#NUM!</v>
      </c>
      <c r="AS148" s="4">
        <v>0</v>
      </c>
      <c r="AT148" s="4">
        <v>0</v>
      </c>
      <c r="AU148" s="4">
        <v>0</v>
      </c>
      <c r="AV148" s="4">
        <v>0</v>
      </c>
    </row>
    <row r="149" spans="2:48" x14ac:dyDescent="0.2">
      <c r="B149" s="20"/>
      <c r="C149" s="31" t="s">
        <v>47</v>
      </c>
      <c r="D149" s="3" t="s">
        <v>203</v>
      </c>
      <c r="E149" s="8">
        <v>2</v>
      </c>
      <c r="G149" s="8">
        <v>2</v>
      </c>
      <c r="H149" s="8" t="s">
        <v>211</v>
      </c>
      <c r="I149" s="8" t="s">
        <v>208</v>
      </c>
      <c r="J149" s="3" t="s">
        <v>32</v>
      </c>
      <c r="W149" s="4">
        <f t="shared" si="26"/>
        <v>0</v>
      </c>
      <c r="X149" s="4" t="e">
        <f t="shared" si="21"/>
        <v>#NUM!</v>
      </c>
      <c r="AO149" s="4">
        <f t="shared" si="22"/>
        <v>0</v>
      </c>
      <c r="AP149" s="4" t="e">
        <f t="shared" si="23"/>
        <v>#NUM!</v>
      </c>
      <c r="AQ149" s="4" t="e">
        <f t="shared" si="24"/>
        <v>#NUM!</v>
      </c>
      <c r="AS149" s="4">
        <v>0</v>
      </c>
      <c r="AT149" s="4">
        <v>0</v>
      </c>
      <c r="AU149" s="4">
        <v>0</v>
      </c>
      <c r="AV149" s="4">
        <v>0</v>
      </c>
    </row>
    <row r="150" spans="2:48" x14ac:dyDescent="0.2">
      <c r="B150" s="20"/>
      <c r="C150" s="28" t="s">
        <v>85</v>
      </c>
      <c r="D150" s="22" t="s">
        <v>159</v>
      </c>
      <c r="E150" s="8">
        <v>4</v>
      </c>
      <c r="G150" s="8">
        <v>4</v>
      </c>
      <c r="H150" s="8" t="s">
        <v>235</v>
      </c>
      <c r="I150" s="8" t="s">
        <v>218</v>
      </c>
      <c r="J150" s="4" t="s">
        <v>81</v>
      </c>
      <c r="W150" s="4">
        <f t="shared" si="26"/>
        <v>0</v>
      </c>
      <c r="X150" s="4" t="e">
        <f t="shared" si="21"/>
        <v>#NUM!</v>
      </c>
      <c r="AO150" s="4">
        <f t="shared" si="22"/>
        <v>0</v>
      </c>
      <c r="AP150" s="4" t="e">
        <f t="shared" si="23"/>
        <v>#NUM!</v>
      </c>
      <c r="AQ150" s="4" t="e">
        <f t="shared" si="24"/>
        <v>#NUM!</v>
      </c>
      <c r="AS150" s="4">
        <v>0</v>
      </c>
      <c r="AT150" s="4">
        <v>0</v>
      </c>
      <c r="AU150" s="4">
        <v>0</v>
      </c>
      <c r="AV150" s="4">
        <v>0</v>
      </c>
    </row>
    <row r="151" spans="2:48" x14ac:dyDescent="0.2">
      <c r="B151" s="20"/>
      <c r="C151" s="17" t="s">
        <v>327</v>
      </c>
      <c r="D151" s="18" t="s">
        <v>321</v>
      </c>
      <c r="E151" s="8" t="s">
        <v>250</v>
      </c>
      <c r="F151" s="8"/>
      <c r="G151" s="8" t="s">
        <v>250</v>
      </c>
      <c r="H151" s="4" t="s">
        <v>214</v>
      </c>
      <c r="I151" s="4" t="s">
        <v>288</v>
      </c>
      <c r="J151" s="4" t="s">
        <v>54</v>
      </c>
      <c r="W151" s="4">
        <f t="shared" si="26"/>
        <v>0</v>
      </c>
      <c r="X151" s="4" t="e">
        <f t="shared" si="21"/>
        <v>#NUM!</v>
      </c>
      <c r="AO151" s="4">
        <f t="shared" si="22"/>
        <v>0</v>
      </c>
      <c r="AP151" s="4" t="e">
        <f t="shared" si="23"/>
        <v>#NUM!</v>
      </c>
      <c r="AQ151" s="4" t="e">
        <f t="shared" si="24"/>
        <v>#NUM!</v>
      </c>
      <c r="AS151" s="4">
        <v>0</v>
      </c>
      <c r="AT151" s="4">
        <v>0</v>
      </c>
      <c r="AU151" s="4">
        <v>0</v>
      </c>
      <c r="AV151" s="4">
        <v>0</v>
      </c>
    </row>
    <row r="152" spans="2:48" x14ac:dyDescent="0.2">
      <c r="B152" s="20"/>
      <c r="C152" s="19" t="s">
        <v>85</v>
      </c>
      <c r="D152" s="4" t="s">
        <v>221</v>
      </c>
      <c r="E152" s="8">
        <v>3</v>
      </c>
      <c r="F152" s="8"/>
      <c r="G152" s="8">
        <v>3</v>
      </c>
      <c r="H152" s="4" t="s">
        <v>213</v>
      </c>
      <c r="I152" s="8" t="s">
        <v>359</v>
      </c>
      <c r="J152" s="4" t="s">
        <v>81</v>
      </c>
      <c r="W152" s="4">
        <f t="shared" si="26"/>
        <v>0</v>
      </c>
      <c r="X152" s="4" t="e">
        <f t="shared" ref="X152:X183" si="27">SUM(K152:R152)-(SMALL(K152:R152,1)+(SMALL(K152:R152,2)))</f>
        <v>#NUM!</v>
      </c>
      <c r="AO152" s="4">
        <f t="shared" si="22"/>
        <v>0</v>
      </c>
      <c r="AP152" s="4" t="e">
        <f t="shared" si="23"/>
        <v>#NUM!</v>
      </c>
      <c r="AQ152" s="4" t="e">
        <f t="shared" si="24"/>
        <v>#NUM!</v>
      </c>
      <c r="AS152" s="4">
        <v>0</v>
      </c>
      <c r="AT152" s="4">
        <v>0</v>
      </c>
      <c r="AU152" s="4">
        <v>0</v>
      </c>
      <c r="AV152" s="4">
        <v>0</v>
      </c>
    </row>
    <row r="153" spans="2:48" x14ac:dyDescent="0.2">
      <c r="B153" s="20"/>
      <c r="C153" s="17" t="s">
        <v>102</v>
      </c>
      <c r="D153" s="18" t="s">
        <v>323</v>
      </c>
      <c r="E153" s="8">
        <v>5</v>
      </c>
      <c r="F153" s="8"/>
      <c r="G153" s="8">
        <v>5</v>
      </c>
      <c r="H153" s="8" t="s">
        <v>365</v>
      </c>
      <c r="I153" s="8" t="s">
        <v>366</v>
      </c>
      <c r="J153" s="4" t="s">
        <v>81</v>
      </c>
      <c r="W153" s="4">
        <f t="shared" si="26"/>
        <v>0</v>
      </c>
      <c r="X153" s="4" t="e">
        <f t="shared" si="27"/>
        <v>#NUM!</v>
      </c>
      <c r="AO153" s="4">
        <f t="shared" si="22"/>
        <v>0</v>
      </c>
      <c r="AP153" s="4" t="e">
        <f t="shared" si="23"/>
        <v>#NUM!</v>
      </c>
      <c r="AQ153" s="4" t="e">
        <f t="shared" si="24"/>
        <v>#NUM!</v>
      </c>
      <c r="AS153" s="4">
        <v>0</v>
      </c>
      <c r="AT153" s="4">
        <v>0</v>
      </c>
      <c r="AU153" s="4">
        <v>0</v>
      </c>
      <c r="AV153" s="4">
        <v>0</v>
      </c>
    </row>
    <row r="154" spans="2:48" x14ac:dyDescent="0.2">
      <c r="B154" s="20"/>
      <c r="C154" s="28" t="s">
        <v>22</v>
      </c>
      <c r="D154" s="22" t="s">
        <v>23</v>
      </c>
      <c r="E154" s="8">
        <v>2</v>
      </c>
      <c r="G154" s="8">
        <v>2</v>
      </c>
      <c r="H154" s="8" t="s">
        <v>212</v>
      </c>
      <c r="I154" s="4" t="s">
        <v>210</v>
      </c>
      <c r="J154" s="4" t="s">
        <v>0</v>
      </c>
      <c r="W154" s="4">
        <f t="shared" si="26"/>
        <v>0</v>
      </c>
      <c r="X154" s="4" t="e">
        <f t="shared" si="27"/>
        <v>#NUM!</v>
      </c>
      <c r="AO154" s="4">
        <f t="shared" si="22"/>
        <v>0</v>
      </c>
      <c r="AP154" s="4" t="e">
        <f t="shared" si="23"/>
        <v>#NUM!</v>
      </c>
      <c r="AQ154" s="4" t="e">
        <f t="shared" si="24"/>
        <v>#NUM!</v>
      </c>
      <c r="AS154" s="4">
        <v>0</v>
      </c>
      <c r="AT154" s="4">
        <v>0</v>
      </c>
      <c r="AU154" s="4">
        <v>0</v>
      </c>
      <c r="AV154" s="4">
        <v>0</v>
      </c>
    </row>
    <row r="155" spans="2:48" x14ac:dyDescent="0.2">
      <c r="B155" s="20"/>
      <c r="C155" s="16" t="s">
        <v>92</v>
      </c>
      <c r="D155" s="9" t="s">
        <v>329</v>
      </c>
      <c r="E155" s="8" t="s">
        <v>250</v>
      </c>
      <c r="F155" s="8"/>
      <c r="G155" s="8" t="s">
        <v>250</v>
      </c>
      <c r="H155" s="8" t="s">
        <v>214</v>
      </c>
      <c r="I155" s="4" t="s">
        <v>288</v>
      </c>
      <c r="J155" s="4" t="s">
        <v>81</v>
      </c>
      <c r="W155" s="4">
        <f t="shared" si="26"/>
        <v>0</v>
      </c>
      <c r="X155" s="4" t="e">
        <f t="shared" si="27"/>
        <v>#NUM!</v>
      </c>
      <c r="AO155" s="4">
        <f t="shared" si="22"/>
        <v>0</v>
      </c>
      <c r="AP155" s="4" t="e">
        <f t="shared" si="23"/>
        <v>#NUM!</v>
      </c>
      <c r="AQ155" s="4" t="e">
        <f t="shared" si="24"/>
        <v>#NUM!</v>
      </c>
      <c r="AS155" s="4">
        <v>0</v>
      </c>
      <c r="AT155" s="4">
        <v>0</v>
      </c>
      <c r="AU155" s="4">
        <v>0</v>
      </c>
      <c r="AV155" s="4">
        <v>0</v>
      </c>
    </row>
    <row r="156" spans="2:48" x14ac:dyDescent="0.2">
      <c r="B156" s="20"/>
      <c r="C156" s="30" t="s">
        <v>42</v>
      </c>
      <c r="D156" s="11" t="s">
        <v>258</v>
      </c>
      <c r="E156" s="8">
        <v>5</v>
      </c>
      <c r="G156" s="8">
        <v>5</v>
      </c>
      <c r="H156" s="4" t="s">
        <v>213</v>
      </c>
      <c r="I156" s="8" t="s">
        <v>359</v>
      </c>
      <c r="J156" s="4" t="s">
        <v>32</v>
      </c>
      <c r="W156" s="4">
        <f t="shared" si="26"/>
        <v>0</v>
      </c>
      <c r="X156" s="4" t="e">
        <f t="shared" si="27"/>
        <v>#NUM!</v>
      </c>
      <c r="AO156" s="4">
        <f t="shared" si="22"/>
        <v>0</v>
      </c>
      <c r="AP156" s="4" t="e">
        <f t="shared" si="23"/>
        <v>#NUM!</v>
      </c>
      <c r="AQ156" s="4" t="e">
        <f t="shared" si="24"/>
        <v>#NUM!</v>
      </c>
      <c r="AS156" s="4">
        <v>0</v>
      </c>
      <c r="AT156" s="4">
        <v>0</v>
      </c>
      <c r="AU156" s="4">
        <v>0</v>
      </c>
      <c r="AV156" s="4">
        <v>0</v>
      </c>
    </row>
    <row r="157" spans="2:48" x14ac:dyDescent="0.2">
      <c r="B157" s="20"/>
      <c r="C157" s="19" t="s">
        <v>84</v>
      </c>
      <c r="D157" s="4" t="s">
        <v>323</v>
      </c>
      <c r="E157" s="8">
        <v>4</v>
      </c>
      <c r="F157" s="8"/>
      <c r="G157" s="8">
        <v>4</v>
      </c>
      <c r="H157" s="8" t="s">
        <v>235</v>
      </c>
      <c r="I157" s="4" t="s">
        <v>218</v>
      </c>
      <c r="J157" s="4" t="s">
        <v>81</v>
      </c>
      <c r="W157" s="4">
        <f t="shared" si="26"/>
        <v>0</v>
      </c>
      <c r="X157" s="4" t="e">
        <f t="shared" si="27"/>
        <v>#NUM!</v>
      </c>
      <c r="AO157" s="4">
        <f t="shared" si="22"/>
        <v>0</v>
      </c>
      <c r="AP157" s="4" t="e">
        <f t="shared" si="23"/>
        <v>#NUM!</v>
      </c>
      <c r="AQ157" s="4" t="e">
        <f t="shared" si="24"/>
        <v>#NUM!</v>
      </c>
      <c r="AS157" s="4">
        <v>0</v>
      </c>
      <c r="AT157" s="4">
        <v>0</v>
      </c>
      <c r="AU157" s="4">
        <v>0</v>
      </c>
      <c r="AV157" s="4">
        <v>0</v>
      </c>
    </row>
    <row r="158" spans="2:48" x14ac:dyDescent="0.2">
      <c r="B158" s="20"/>
      <c r="C158" s="28" t="s">
        <v>64</v>
      </c>
      <c r="D158" s="21" t="s">
        <v>5</v>
      </c>
      <c r="E158" s="8">
        <v>2</v>
      </c>
      <c r="G158" s="8">
        <v>2</v>
      </c>
      <c r="H158" s="4" t="s">
        <v>214</v>
      </c>
      <c r="I158" s="4" t="s">
        <v>209</v>
      </c>
      <c r="J158" s="4" t="s">
        <v>54</v>
      </c>
      <c r="W158" s="4">
        <f t="shared" si="26"/>
        <v>0</v>
      </c>
      <c r="X158" s="4" t="e">
        <f t="shared" si="27"/>
        <v>#NUM!</v>
      </c>
      <c r="AO158" s="4">
        <f t="shared" si="22"/>
        <v>0</v>
      </c>
      <c r="AP158" s="4" t="e">
        <f t="shared" si="23"/>
        <v>#NUM!</v>
      </c>
      <c r="AQ158" s="4" t="e">
        <f t="shared" si="24"/>
        <v>#NUM!</v>
      </c>
      <c r="AS158" s="4">
        <v>0</v>
      </c>
      <c r="AT158" s="4">
        <v>0</v>
      </c>
      <c r="AU158" s="4">
        <v>0</v>
      </c>
      <c r="AV158" s="4">
        <v>0</v>
      </c>
    </row>
    <row r="159" spans="2:48" x14ac:dyDescent="0.2">
      <c r="B159" s="20"/>
      <c r="C159" s="19" t="s">
        <v>325</v>
      </c>
      <c r="D159" s="4" t="s">
        <v>326</v>
      </c>
      <c r="E159" s="8">
        <v>4</v>
      </c>
      <c r="F159" s="8"/>
      <c r="G159" s="8">
        <v>4</v>
      </c>
      <c r="H159" s="8" t="s">
        <v>235</v>
      </c>
      <c r="I159" s="4" t="s">
        <v>218</v>
      </c>
      <c r="J159" s="4" t="s">
        <v>81</v>
      </c>
      <c r="W159" s="4">
        <f t="shared" si="26"/>
        <v>0</v>
      </c>
      <c r="X159" s="4" t="e">
        <f t="shared" si="27"/>
        <v>#NUM!</v>
      </c>
      <c r="AO159" s="4">
        <f t="shared" si="22"/>
        <v>0</v>
      </c>
      <c r="AP159" s="4" t="e">
        <f t="shared" si="23"/>
        <v>#NUM!</v>
      </c>
      <c r="AQ159" s="4" t="e">
        <f t="shared" si="24"/>
        <v>#NUM!</v>
      </c>
      <c r="AS159" s="4">
        <v>0</v>
      </c>
      <c r="AT159" s="4">
        <v>0</v>
      </c>
      <c r="AU159" s="4">
        <v>0</v>
      </c>
      <c r="AV159" s="4">
        <v>0</v>
      </c>
    </row>
    <row r="160" spans="2:48" x14ac:dyDescent="0.2">
      <c r="B160" s="20"/>
      <c r="C160" s="19" t="s">
        <v>338</v>
      </c>
      <c r="D160" s="4" t="s">
        <v>339</v>
      </c>
      <c r="E160" s="8">
        <v>2</v>
      </c>
      <c r="F160" s="8"/>
      <c r="G160" s="8">
        <v>2</v>
      </c>
      <c r="H160" s="4" t="s">
        <v>211</v>
      </c>
      <c r="I160" s="4" t="s">
        <v>208</v>
      </c>
      <c r="J160" s="4" t="s">
        <v>81</v>
      </c>
      <c r="W160" s="4">
        <f t="shared" si="26"/>
        <v>0</v>
      </c>
      <c r="X160" s="4" t="e">
        <f t="shared" si="27"/>
        <v>#NUM!</v>
      </c>
      <c r="AO160" s="4">
        <f t="shared" si="22"/>
        <v>0</v>
      </c>
      <c r="AP160" s="4" t="e">
        <f t="shared" si="23"/>
        <v>#NUM!</v>
      </c>
      <c r="AQ160" s="4" t="e">
        <f t="shared" si="24"/>
        <v>#NUM!</v>
      </c>
      <c r="AS160" s="4">
        <v>0</v>
      </c>
      <c r="AT160" s="4">
        <v>0</v>
      </c>
      <c r="AU160" s="4">
        <v>0</v>
      </c>
      <c r="AV160" s="4">
        <v>0</v>
      </c>
    </row>
    <row r="161" spans="2:48" x14ac:dyDescent="0.2">
      <c r="B161" s="20"/>
      <c r="C161" s="16" t="s">
        <v>307</v>
      </c>
      <c r="D161" s="9" t="s">
        <v>308</v>
      </c>
      <c r="E161" s="8">
        <v>3</v>
      </c>
      <c r="G161" s="8">
        <v>3</v>
      </c>
      <c r="H161" s="8" t="s">
        <v>211</v>
      </c>
      <c r="I161" s="8" t="s">
        <v>208</v>
      </c>
      <c r="J161" s="4" t="s">
        <v>104</v>
      </c>
      <c r="W161" s="4">
        <f t="shared" si="26"/>
        <v>0</v>
      </c>
      <c r="X161" s="4" t="e">
        <f t="shared" si="27"/>
        <v>#NUM!</v>
      </c>
      <c r="AO161" s="4">
        <f t="shared" ref="AO161:AO192" si="28">SUM(Y161:AN161)</f>
        <v>0</v>
      </c>
      <c r="AP161" s="4" t="e">
        <f t="shared" ref="AP161:AP192" si="29">SUM(Y161:AN161)-(SMALL(Y161:AN161,1)+SMALL(Y161:AN161,2)+SMALL(Y161:AN161,3)+SMALL(Y161:AN161,4)+SMALL(Y161:AN161,5)+SMALL(Y161:AN161,6)+SMALL(Y161:AN161,7)+SMALL(Y161:AN161,8)+SMALL(Y161:AN161,9)+SMALL(Y161:AN161,10)+SMALL(Y161:AN161,11))</f>
        <v>#NUM!</v>
      </c>
      <c r="AQ161" s="4" t="e">
        <f t="shared" ref="AQ161:AQ192" si="30">AP161+X161</f>
        <v>#NUM!</v>
      </c>
      <c r="AS161" s="4">
        <v>0</v>
      </c>
      <c r="AT161" s="4">
        <v>0</v>
      </c>
      <c r="AU161" s="4">
        <v>0</v>
      </c>
      <c r="AV161" s="4">
        <v>0</v>
      </c>
    </row>
    <row r="162" spans="2:48" x14ac:dyDescent="0.2">
      <c r="B162" s="20"/>
      <c r="C162" s="19" t="s">
        <v>100</v>
      </c>
      <c r="D162" s="4" t="s">
        <v>67</v>
      </c>
      <c r="E162" s="8">
        <v>3</v>
      </c>
      <c r="F162" s="8"/>
      <c r="G162" s="8">
        <v>3</v>
      </c>
      <c r="H162" s="4" t="s">
        <v>213</v>
      </c>
      <c r="I162" s="8" t="s">
        <v>359</v>
      </c>
      <c r="J162" s="4" t="s">
        <v>81</v>
      </c>
      <c r="W162" s="4">
        <f t="shared" si="26"/>
        <v>0</v>
      </c>
      <c r="X162" s="4" t="e">
        <f t="shared" si="27"/>
        <v>#NUM!</v>
      </c>
      <c r="AO162" s="4">
        <f t="shared" si="28"/>
        <v>0</v>
      </c>
      <c r="AP162" s="4" t="e">
        <f t="shared" si="29"/>
        <v>#NUM!</v>
      </c>
      <c r="AQ162" s="4" t="e">
        <f t="shared" si="30"/>
        <v>#NUM!</v>
      </c>
      <c r="AS162" s="4">
        <v>0</v>
      </c>
      <c r="AT162" s="4">
        <v>0</v>
      </c>
      <c r="AU162" s="4">
        <v>0</v>
      </c>
      <c r="AV162" s="4">
        <v>0</v>
      </c>
    </row>
    <row r="163" spans="2:48" x14ac:dyDescent="0.2">
      <c r="B163" s="20"/>
      <c r="C163" s="28" t="s">
        <v>16</v>
      </c>
      <c r="D163" s="22" t="s">
        <v>17</v>
      </c>
      <c r="E163" s="8">
        <v>3</v>
      </c>
      <c r="G163" s="8">
        <v>3</v>
      </c>
      <c r="H163" s="4" t="s">
        <v>214</v>
      </c>
      <c r="I163" s="4" t="s">
        <v>209</v>
      </c>
      <c r="J163" s="4" t="s">
        <v>0</v>
      </c>
      <c r="W163" s="4">
        <f t="shared" si="26"/>
        <v>0</v>
      </c>
      <c r="X163" s="4" t="e">
        <f t="shared" si="27"/>
        <v>#NUM!</v>
      </c>
      <c r="AO163" s="4">
        <f t="shared" si="28"/>
        <v>0</v>
      </c>
      <c r="AP163" s="4" t="e">
        <f t="shared" si="29"/>
        <v>#NUM!</v>
      </c>
      <c r="AQ163" s="4" t="e">
        <f t="shared" si="30"/>
        <v>#NUM!</v>
      </c>
      <c r="AS163" s="4">
        <v>0</v>
      </c>
      <c r="AT163" s="4">
        <v>0</v>
      </c>
      <c r="AU163" s="4">
        <v>0</v>
      </c>
      <c r="AV163" s="4">
        <v>0</v>
      </c>
    </row>
    <row r="164" spans="2:48" x14ac:dyDescent="0.2">
      <c r="B164" s="20"/>
      <c r="C164" s="31" t="s">
        <v>96</v>
      </c>
      <c r="D164" s="3" t="s">
        <v>78</v>
      </c>
      <c r="E164" s="8">
        <v>2</v>
      </c>
      <c r="F164" s="8"/>
      <c r="G164" s="8">
        <v>2</v>
      </c>
      <c r="H164" s="8" t="s">
        <v>211</v>
      </c>
      <c r="I164" s="8" t="s">
        <v>208</v>
      </c>
      <c r="J164" s="4" t="s">
        <v>81</v>
      </c>
      <c r="W164" s="4">
        <f t="shared" si="26"/>
        <v>0</v>
      </c>
      <c r="X164" s="4" t="e">
        <f t="shared" si="27"/>
        <v>#NUM!</v>
      </c>
      <c r="AO164" s="4">
        <f t="shared" si="28"/>
        <v>0</v>
      </c>
      <c r="AP164" s="4" t="e">
        <f t="shared" si="29"/>
        <v>#NUM!</v>
      </c>
      <c r="AQ164" s="4" t="e">
        <f t="shared" si="30"/>
        <v>#NUM!</v>
      </c>
      <c r="AS164" s="4">
        <v>0</v>
      </c>
      <c r="AT164" s="4">
        <v>0</v>
      </c>
      <c r="AU164" s="4">
        <v>0</v>
      </c>
      <c r="AV164" s="4">
        <v>0</v>
      </c>
    </row>
    <row r="165" spans="2:48" x14ac:dyDescent="0.2">
      <c r="B165" s="20"/>
      <c r="C165" s="19" t="s">
        <v>246</v>
      </c>
      <c r="D165" s="4" t="s">
        <v>136</v>
      </c>
      <c r="E165" s="8">
        <v>4</v>
      </c>
      <c r="F165" s="8"/>
      <c r="G165" s="42">
        <v>4</v>
      </c>
      <c r="H165" s="8" t="s">
        <v>235</v>
      </c>
      <c r="I165" s="8" t="s">
        <v>218</v>
      </c>
      <c r="J165" s="4" t="s">
        <v>198</v>
      </c>
      <c r="W165" s="4">
        <f t="shared" si="26"/>
        <v>0</v>
      </c>
      <c r="X165" s="4" t="e">
        <f t="shared" si="27"/>
        <v>#NUM!</v>
      </c>
      <c r="AO165" s="4">
        <f t="shared" si="28"/>
        <v>0</v>
      </c>
      <c r="AP165" s="4" t="e">
        <f t="shared" si="29"/>
        <v>#NUM!</v>
      </c>
      <c r="AQ165" s="4" t="e">
        <f t="shared" si="30"/>
        <v>#NUM!</v>
      </c>
      <c r="AS165" s="4">
        <v>0</v>
      </c>
      <c r="AT165" s="4">
        <v>0</v>
      </c>
      <c r="AU165" s="4">
        <v>0</v>
      </c>
      <c r="AV165" s="4">
        <v>0</v>
      </c>
    </row>
    <row r="166" spans="2:48" x14ac:dyDescent="0.2">
      <c r="B166" s="20"/>
      <c r="C166" s="19" t="s">
        <v>334</v>
      </c>
      <c r="D166" s="4" t="s">
        <v>335</v>
      </c>
      <c r="E166" s="8" t="s">
        <v>250</v>
      </c>
      <c r="F166" s="8"/>
      <c r="G166" s="8" t="s">
        <v>250</v>
      </c>
      <c r="H166" s="4" t="s">
        <v>214</v>
      </c>
      <c r="I166" s="4" t="s">
        <v>288</v>
      </c>
      <c r="J166" s="4" t="s">
        <v>81</v>
      </c>
      <c r="W166" s="4">
        <f t="shared" si="26"/>
        <v>0</v>
      </c>
      <c r="X166" s="4" t="e">
        <f t="shared" si="27"/>
        <v>#NUM!</v>
      </c>
      <c r="AO166" s="4">
        <f t="shared" si="28"/>
        <v>0</v>
      </c>
      <c r="AP166" s="4" t="e">
        <f t="shared" si="29"/>
        <v>#NUM!</v>
      </c>
      <c r="AQ166" s="4" t="e">
        <f t="shared" si="30"/>
        <v>#NUM!</v>
      </c>
      <c r="AS166" s="4">
        <v>0</v>
      </c>
      <c r="AT166" s="4">
        <v>0</v>
      </c>
      <c r="AU166" s="4">
        <v>0</v>
      </c>
      <c r="AV166" s="4">
        <v>0</v>
      </c>
    </row>
    <row r="167" spans="2:48" x14ac:dyDescent="0.2">
      <c r="B167" s="20"/>
      <c r="C167" s="19" t="s">
        <v>98</v>
      </c>
      <c r="D167" s="4" t="s">
        <v>236</v>
      </c>
      <c r="E167" s="8">
        <v>5</v>
      </c>
      <c r="F167" s="8"/>
      <c r="G167" s="8">
        <v>5</v>
      </c>
      <c r="H167" s="4" t="s">
        <v>214</v>
      </c>
      <c r="I167" s="4" t="s">
        <v>209</v>
      </c>
      <c r="J167" s="4" t="s">
        <v>81</v>
      </c>
      <c r="W167" s="4">
        <f t="shared" si="26"/>
        <v>0</v>
      </c>
      <c r="X167" s="4" t="e">
        <f t="shared" si="27"/>
        <v>#NUM!</v>
      </c>
      <c r="AO167" s="4">
        <f t="shared" si="28"/>
        <v>0</v>
      </c>
      <c r="AP167" s="4" t="e">
        <f t="shared" si="29"/>
        <v>#NUM!</v>
      </c>
      <c r="AQ167" s="4" t="e">
        <f t="shared" si="30"/>
        <v>#NUM!</v>
      </c>
      <c r="AS167" s="4">
        <v>0</v>
      </c>
      <c r="AT167" s="4">
        <v>0</v>
      </c>
      <c r="AU167" s="4">
        <v>0</v>
      </c>
      <c r="AV167" s="4">
        <v>0</v>
      </c>
    </row>
    <row r="168" spans="2:48" x14ac:dyDescent="0.2">
      <c r="B168" s="20"/>
      <c r="C168" s="28" t="s">
        <v>9</v>
      </c>
      <c r="D168" s="22" t="s">
        <v>10</v>
      </c>
      <c r="E168" s="8">
        <v>4</v>
      </c>
      <c r="F168" s="8"/>
      <c r="G168" s="8">
        <v>4</v>
      </c>
      <c r="H168" s="8" t="s">
        <v>235</v>
      </c>
      <c r="I168" s="8" t="s">
        <v>218</v>
      </c>
      <c r="J168" s="4" t="s">
        <v>0</v>
      </c>
      <c r="W168" s="4">
        <f t="shared" si="26"/>
        <v>0</v>
      </c>
      <c r="X168" s="4" t="e">
        <f t="shared" si="27"/>
        <v>#NUM!</v>
      </c>
      <c r="AO168" s="4">
        <f t="shared" si="28"/>
        <v>0</v>
      </c>
      <c r="AP168" s="4" t="e">
        <f t="shared" si="29"/>
        <v>#NUM!</v>
      </c>
      <c r="AQ168" s="4" t="e">
        <f t="shared" si="30"/>
        <v>#NUM!</v>
      </c>
      <c r="AS168" s="4">
        <v>0</v>
      </c>
      <c r="AT168" s="4">
        <v>0</v>
      </c>
      <c r="AU168" s="4">
        <v>0</v>
      </c>
      <c r="AV168" s="4">
        <v>0</v>
      </c>
    </row>
    <row r="169" spans="2:48" x14ac:dyDescent="0.2">
      <c r="B169" s="20"/>
      <c r="C169" s="28" t="s">
        <v>19</v>
      </c>
      <c r="D169" s="22" t="s">
        <v>20</v>
      </c>
      <c r="E169" s="8">
        <v>4</v>
      </c>
      <c r="G169" s="8">
        <v>4</v>
      </c>
      <c r="H169" s="8" t="s">
        <v>213</v>
      </c>
      <c r="I169" s="8" t="s">
        <v>359</v>
      </c>
      <c r="J169" s="4" t="s">
        <v>0</v>
      </c>
      <c r="W169" s="4">
        <f t="shared" si="26"/>
        <v>0</v>
      </c>
      <c r="X169" s="4" t="e">
        <f t="shared" si="27"/>
        <v>#NUM!</v>
      </c>
      <c r="AO169" s="4">
        <f t="shared" si="28"/>
        <v>0</v>
      </c>
      <c r="AP169" s="4" t="e">
        <f t="shared" si="29"/>
        <v>#NUM!</v>
      </c>
      <c r="AQ169" s="4" t="e">
        <f t="shared" si="30"/>
        <v>#NUM!</v>
      </c>
      <c r="AS169" s="4">
        <v>0</v>
      </c>
      <c r="AT169" s="4">
        <v>0</v>
      </c>
      <c r="AU169" s="4">
        <v>0</v>
      </c>
      <c r="AV169" s="4">
        <v>0</v>
      </c>
    </row>
    <row r="170" spans="2:48" x14ac:dyDescent="0.2">
      <c r="B170" s="20"/>
      <c r="C170" s="31" t="s">
        <v>226</v>
      </c>
      <c r="D170" s="3" t="s">
        <v>227</v>
      </c>
      <c r="E170" s="8">
        <v>3</v>
      </c>
      <c r="F170" s="8"/>
      <c r="G170" s="8">
        <v>3</v>
      </c>
      <c r="H170" s="8" t="s">
        <v>214</v>
      </c>
      <c r="I170" s="8" t="s">
        <v>209</v>
      </c>
      <c r="J170" s="4" t="s">
        <v>0</v>
      </c>
      <c r="W170" s="4">
        <f t="shared" si="26"/>
        <v>0</v>
      </c>
      <c r="X170" s="4" t="e">
        <f t="shared" si="27"/>
        <v>#NUM!</v>
      </c>
      <c r="AO170" s="4">
        <f t="shared" si="28"/>
        <v>0</v>
      </c>
      <c r="AP170" s="4" t="e">
        <f t="shared" si="29"/>
        <v>#NUM!</v>
      </c>
      <c r="AQ170" s="4" t="e">
        <f t="shared" si="30"/>
        <v>#NUM!</v>
      </c>
      <c r="AS170" s="4">
        <v>0</v>
      </c>
      <c r="AT170" s="4">
        <v>0</v>
      </c>
      <c r="AU170" s="4">
        <v>0</v>
      </c>
      <c r="AV170" s="4">
        <v>0</v>
      </c>
    </row>
    <row r="171" spans="2:48" x14ac:dyDescent="0.2">
      <c r="B171" s="20"/>
      <c r="C171" s="19" t="s">
        <v>89</v>
      </c>
      <c r="D171" s="4" t="s">
        <v>227</v>
      </c>
      <c r="E171" s="8">
        <v>3</v>
      </c>
      <c r="F171" s="8"/>
      <c r="G171" s="8">
        <v>3</v>
      </c>
      <c r="H171" s="4" t="s">
        <v>211</v>
      </c>
      <c r="I171" s="4" t="s">
        <v>208</v>
      </c>
      <c r="J171" s="4" t="s">
        <v>81</v>
      </c>
      <c r="W171" s="4">
        <f t="shared" si="26"/>
        <v>0</v>
      </c>
      <c r="X171" s="4" t="e">
        <f t="shared" si="27"/>
        <v>#NUM!</v>
      </c>
      <c r="AO171" s="4">
        <f t="shared" si="28"/>
        <v>0</v>
      </c>
      <c r="AP171" s="4" t="e">
        <f t="shared" si="29"/>
        <v>#NUM!</v>
      </c>
      <c r="AQ171" s="4" t="e">
        <f t="shared" si="30"/>
        <v>#NUM!</v>
      </c>
      <c r="AS171" s="4">
        <v>0</v>
      </c>
      <c r="AT171" s="4">
        <v>0</v>
      </c>
      <c r="AU171" s="4">
        <v>0</v>
      </c>
      <c r="AV171" s="4">
        <v>0</v>
      </c>
    </row>
    <row r="172" spans="2:48" x14ac:dyDescent="0.2">
      <c r="B172" s="20"/>
      <c r="C172" s="30" t="s">
        <v>183</v>
      </c>
      <c r="D172" s="11" t="s">
        <v>129</v>
      </c>
      <c r="E172" s="8">
        <v>5</v>
      </c>
      <c r="F172" s="8"/>
      <c r="G172" s="8">
        <v>5</v>
      </c>
      <c r="H172" s="8" t="s">
        <v>214</v>
      </c>
      <c r="I172" s="8" t="s">
        <v>209</v>
      </c>
      <c r="J172" s="3" t="s">
        <v>176</v>
      </c>
      <c r="W172" s="4">
        <f t="shared" si="26"/>
        <v>0</v>
      </c>
      <c r="X172" s="4" t="e">
        <f t="shared" si="27"/>
        <v>#NUM!</v>
      </c>
      <c r="AO172" s="4">
        <f t="shared" si="28"/>
        <v>0</v>
      </c>
      <c r="AP172" s="4" t="e">
        <f t="shared" si="29"/>
        <v>#NUM!</v>
      </c>
      <c r="AQ172" s="4" t="e">
        <f t="shared" si="30"/>
        <v>#NUM!</v>
      </c>
      <c r="AS172" s="4">
        <v>0</v>
      </c>
      <c r="AT172" s="4">
        <v>0</v>
      </c>
      <c r="AU172" s="4">
        <v>0</v>
      </c>
      <c r="AV172" s="4">
        <v>0</v>
      </c>
    </row>
    <row r="173" spans="2:48" x14ac:dyDescent="0.2">
      <c r="B173" s="20"/>
      <c r="C173" s="19" t="s">
        <v>88</v>
      </c>
      <c r="D173" s="4" t="s">
        <v>60</v>
      </c>
      <c r="E173" s="8">
        <v>4</v>
      </c>
      <c r="F173" s="8"/>
      <c r="G173" s="8">
        <v>4</v>
      </c>
      <c r="H173" s="8" t="s">
        <v>213</v>
      </c>
      <c r="I173" s="8" t="s">
        <v>359</v>
      </c>
      <c r="J173" s="4" t="s">
        <v>81</v>
      </c>
      <c r="W173" s="4">
        <f t="shared" si="26"/>
        <v>0</v>
      </c>
      <c r="X173" s="4" t="e">
        <f t="shared" si="27"/>
        <v>#NUM!</v>
      </c>
      <c r="AO173" s="4">
        <f t="shared" si="28"/>
        <v>0</v>
      </c>
      <c r="AP173" s="4" t="e">
        <f t="shared" si="29"/>
        <v>#NUM!</v>
      </c>
      <c r="AQ173" s="4" t="e">
        <f t="shared" si="30"/>
        <v>#NUM!</v>
      </c>
      <c r="AS173" s="4">
        <v>0</v>
      </c>
      <c r="AT173" s="4">
        <v>0</v>
      </c>
      <c r="AU173" s="4">
        <v>0</v>
      </c>
      <c r="AV173" s="4">
        <v>0</v>
      </c>
    </row>
    <row r="174" spans="2:48" x14ac:dyDescent="0.2">
      <c r="B174" s="20"/>
      <c r="C174" s="30" t="s">
        <v>124</v>
      </c>
      <c r="D174" s="11" t="s">
        <v>157</v>
      </c>
      <c r="E174" s="8">
        <v>4</v>
      </c>
      <c r="F174" s="8"/>
      <c r="G174" s="8">
        <v>4</v>
      </c>
      <c r="H174" s="8" t="s">
        <v>235</v>
      </c>
      <c r="I174" s="4" t="s">
        <v>218</v>
      </c>
      <c r="J174" s="4" t="s">
        <v>137</v>
      </c>
      <c r="W174" s="4">
        <f t="shared" si="26"/>
        <v>0</v>
      </c>
      <c r="X174" s="4" t="e">
        <f t="shared" si="27"/>
        <v>#NUM!</v>
      </c>
      <c r="AO174" s="4">
        <f t="shared" si="28"/>
        <v>0</v>
      </c>
      <c r="AP174" s="4" t="e">
        <f t="shared" si="29"/>
        <v>#NUM!</v>
      </c>
      <c r="AQ174" s="4" t="e">
        <f t="shared" si="30"/>
        <v>#NUM!</v>
      </c>
      <c r="AS174" s="4">
        <v>0</v>
      </c>
      <c r="AT174" s="4">
        <v>0</v>
      </c>
      <c r="AU174" s="4">
        <v>0</v>
      </c>
      <c r="AV174" s="4">
        <v>0</v>
      </c>
    </row>
    <row r="175" spans="2:48" x14ac:dyDescent="0.2">
      <c r="B175" s="20"/>
      <c r="C175" s="28" t="s">
        <v>119</v>
      </c>
      <c r="D175" s="22" t="s">
        <v>26</v>
      </c>
      <c r="E175" s="8">
        <v>5</v>
      </c>
      <c r="F175" s="8"/>
      <c r="G175" s="8">
        <v>5</v>
      </c>
      <c r="H175" s="4" t="s">
        <v>235</v>
      </c>
      <c r="I175" s="4" t="s">
        <v>218</v>
      </c>
      <c r="J175" s="4" t="s">
        <v>104</v>
      </c>
      <c r="W175" s="4">
        <f t="shared" si="26"/>
        <v>0</v>
      </c>
      <c r="X175" s="4" t="e">
        <f t="shared" si="27"/>
        <v>#NUM!</v>
      </c>
      <c r="AO175" s="4">
        <f t="shared" si="28"/>
        <v>0</v>
      </c>
      <c r="AP175" s="4" t="e">
        <f t="shared" si="29"/>
        <v>#NUM!</v>
      </c>
      <c r="AQ175" s="4" t="e">
        <f t="shared" si="30"/>
        <v>#NUM!</v>
      </c>
      <c r="AS175" s="4">
        <v>0</v>
      </c>
      <c r="AT175" s="4">
        <v>0</v>
      </c>
      <c r="AU175" s="4">
        <v>0</v>
      </c>
      <c r="AV175" s="4">
        <v>0</v>
      </c>
    </row>
    <row r="176" spans="2:48" x14ac:dyDescent="0.2">
      <c r="B176" s="20"/>
      <c r="C176" s="19" t="s">
        <v>220</v>
      </c>
      <c r="D176" s="4" t="s">
        <v>221</v>
      </c>
      <c r="E176" s="8">
        <v>3</v>
      </c>
      <c r="F176" s="8"/>
      <c r="G176" s="8">
        <v>3</v>
      </c>
      <c r="H176" s="8" t="s">
        <v>214</v>
      </c>
      <c r="I176" s="4" t="s">
        <v>209</v>
      </c>
      <c r="J176" s="8" t="s">
        <v>198</v>
      </c>
      <c r="W176" s="4">
        <f t="shared" si="26"/>
        <v>0</v>
      </c>
      <c r="X176" s="4" t="e">
        <f t="shared" si="27"/>
        <v>#NUM!</v>
      </c>
      <c r="AO176" s="4">
        <f t="shared" si="28"/>
        <v>0</v>
      </c>
      <c r="AP176" s="4" t="e">
        <f t="shared" si="29"/>
        <v>#NUM!</v>
      </c>
      <c r="AQ176" s="4" t="e">
        <f t="shared" si="30"/>
        <v>#NUM!</v>
      </c>
      <c r="AS176" s="4">
        <v>0</v>
      </c>
      <c r="AT176" s="4">
        <v>0</v>
      </c>
      <c r="AU176" s="4">
        <v>0</v>
      </c>
      <c r="AV176" s="4">
        <v>0</v>
      </c>
    </row>
    <row r="177" spans="2:48" x14ac:dyDescent="0.2">
      <c r="B177" s="20"/>
      <c r="C177" s="31" t="s">
        <v>169</v>
      </c>
      <c r="D177" s="3" t="s">
        <v>201</v>
      </c>
      <c r="E177" s="8">
        <v>2</v>
      </c>
      <c r="F177" s="8"/>
      <c r="G177" s="8">
        <v>2</v>
      </c>
      <c r="H177" s="8" t="s">
        <v>211</v>
      </c>
      <c r="I177" s="8" t="s">
        <v>208</v>
      </c>
      <c r="J177" s="3" t="s">
        <v>137</v>
      </c>
      <c r="W177" s="4">
        <f t="shared" si="26"/>
        <v>0</v>
      </c>
      <c r="X177" s="4" t="e">
        <f t="shared" si="27"/>
        <v>#NUM!</v>
      </c>
      <c r="AO177" s="4">
        <f t="shared" si="28"/>
        <v>0</v>
      </c>
      <c r="AP177" s="4" t="e">
        <f t="shared" si="29"/>
        <v>#NUM!</v>
      </c>
      <c r="AQ177" s="4" t="e">
        <f t="shared" si="30"/>
        <v>#NUM!</v>
      </c>
      <c r="AS177" s="4">
        <v>0</v>
      </c>
      <c r="AT177" s="4">
        <v>0</v>
      </c>
      <c r="AU177" s="4">
        <v>0</v>
      </c>
      <c r="AV177" s="4">
        <v>0</v>
      </c>
    </row>
    <row r="178" spans="2:48" x14ac:dyDescent="0.2">
      <c r="B178" s="20"/>
      <c r="C178" s="28" t="s">
        <v>161</v>
      </c>
      <c r="D178" s="22" t="s">
        <v>162</v>
      </c>
      <c r="E178" s="8">
        <v>3</v>
      </c>
      <c r="F178" s="8"/>
      <c r="G178" s="8">
        <v>3</v>
      </c>
      <c r="H178" s="4" t="s">
        <v>213</v>
      </c>
      <c r="I178" s="8" t="s">
        <v>359</v>
      </c>
      <c r="J178" s="4" t="s">
        <v>137</v>
      </c>
      <c r="W178" s="4">
        <f t="shared" si="26"/>
        <v>0</v>
      </c>
      <c r="X178" s="4" t="e">
        <f t="shared" si="27"/>
        <v>#NUM!</v>
      </c>
      <c r="AO178" s="4">
        <f t="shared" si="28"/>
        <v>0</v>
      </c>
      <c r="AP178" s="4" t="e">
        <f t="shared" si="29"/>
        <v>#NUM!</v>
      </c>
      <c r="AQ178" s="4" t="e">
        <f t="shared" si="30"/>
        <v>#NUM!</v>
      </c>
      <c r="AS178" s="4">
        <v>0</v>
      </c>
      <c r="AT178" s="4">
        <v>0</v>
      </c>
      <c r="AU178" s="4">
        <v>0</v>
      </c>
      <c r="AV178" s="4">
        <v>0</v>
      </c>
    </row>
    <row r="179" spans="2:48" x14ac:dyDescent="0.2">
      <c r="B179" s="20"/>
      <c r="C179" s="19" t="s">
        <v>336</v>
      </c>
      <c r="D179" s="4" t="s">
        <v>337</v>
      </c>
      <c r="E179" s="8" t="s">
        <v>250</v>
      </c>
      <c r="G179" s="4" t="s">
        <v>250</v>
      </c>
      <c r="J179" s="4" t="s">
        <v>81</v>
      </c>
      <c r="W179" s="4">
        <f t="shared" si="26"/>
        <v>0</v>
      </c>
      <c r="X179" s="4" t="e">
        <f t="shared" si="27"/>
        <v>#NUM!</v>
      </c>
      <c r="AO179" s="4">
        <f t="shared" si="28"/>
        <v>0</v>
      </c>
      <c r="AP179" s="4" t="e">
        <f t="shared" si="29"/>
        <v>#NUM!</v>
      </c>
      <c r="AQ179" s="4" t="e">
        <f t="shared" si="30"/>
        <v>#NUM!</v>
      </c>
      <c r="AS179" s="4">
        <v>0</v>
      </c>
      <c r="AT179" s="4">
        <v>0</v>
      </c>
      <c r="AU179" s="4">
        <v>0</v>
      </c>
      <c r="AV179" s="4">
        <v>0</v>
      </c>
    </row>
    <row r="180" spans="2:48" x14ac:dyDescent="0.2">
      <c r="C180" s="28" t="s">
        <v>184</v>
      </c>
      <c r="D180" s="22" t="s">
        <v>224</v>
      </c>
      <c r="E180" s="8" t="s">
        <v>294</v>
      </c>
      <c r="G180" s="8" t="s">
        <v>294</v>
      </c>
      <c r="H180" s="8" t="s">
        <v>263</v>
      </c>
      <c r="I180" s="4" t="s">
        <v>244</v>
      </c>
      <c r="J180" s="3" t="s">
        <v>176</v>
      </c>
      <c r="W180" s="4">
        <f t="shared" si="26"/>
        <v>0</v>
      </c>
      <c r="X180" s="4" t="e">
        <f t="shared" si="27"/>
        <v>#NUM!</v>
      </c>
      <c r="AO180" s="4">
        <f t="shared" si="28"/>
        <v>0</v>
      </c>
      <c r="AP180" s="4" t="e">
        <f t="shared" si="29"/>
        <v>#NUM!</v>
      </c>
      <c r="AQ180" s="4" t="e">
        <f t="shared" si="30"/>
        <v>#NUM!</v>
      </c>
      <c r="AS180" s="4">
        <v>0</v>
      </c>
      <c r="AT180" s="4">
        <v>0</v>
      </c>
      <c r="AU180" s="4">
        <v>0</v>
      </c>
      <c r="AV180" s="4">
        <v>0</v>
      </c>
    </row>
    <row r="181" spans="2:48" x14ac:dyDescent="0.2">
      <c r="B181" s="20"/>
      <c r="C181" s="30" t="s">
        <v>61</v>
      </c>
      <c r="D181" s="11" t="s">
        <v>62</v>
      </c>
      <c r="E181" s="8">
        <v>4</v>
      </c>
      <c r="F181" s="8"/>
      <c r="G181" s="8">
        <v>4</v>
      </c>
      <c r="H181" s="8" t="s">
        <v>214</v>
      </c>
      <c r="I181" s="8" t="s">
        <v>209</v>
      </c>
      <c r="J181" s="4" t="s">
        <v>54</v>
      </c>
      <c r="W181" s="4">
        <f t="shared" si="26"/>
        <v>0</v>
      </c>
      <c r="X181" s="4" t="e">
        <f t="shared" si="27"/>
        <v>#NUM!</v>
      </c>
      <c r="AO181" s="4">
        <f t="shared" si="28"/>
        <v>0</v>
      </c>
      <c r="AP181" s="4" t="e">
        <f t="shared" si="29"/>
        <v>#NUM!</v>
      </c>
      <c r="AQ181" s="4" t="e">
        <f t="shared" si="30"/>
        <v>#NUM!</v>
      </c>
      <c r="AS181" s="4">
        <v>0</v>
      </c>
      <c r="AT181" s="4">
        <v>0</v>
      </c>
      <c r="AU181" s="4">
        <v>0</v>
      </c>
      <c r="AV181" s="4">
        <v>0</v>
      </c>
    </row>
    <row r="182" spans="2:48" x14ac:dyDescent="0.2">
      <c r="B182" s="20"/>
      <c r="C182" s="19" t="s">
        <v>253</v>
      </c>
      <c r="D182" s="4" t="s">
        <v>254</v>
      </c>
      <c r="E182" s="8" t="s">
        <v>250</v>
      </c>
      <c r="F182" s="8"/>
      <c r="G182" s="8" t="s">
        <v>250</v>
      </c>
      <c r="H182" s="4" t="s">
        <v>213</v>
      </c>
      <c r="I182" s="4" t="s">
        <v>266</v>
      </c>
      <c r="J182" s="8" t="s">
        <v>54</v>
      </c>
      <c r="W182" s="4">
        <f t="shared" si="26"/>
        <v>0</v>
      </c>
      <c r="X182" s="4" t="e">
        <f t="shared" si="27"/>
        <v>#NUM!</v>
      </c>
      <c r="AO182" s="4">
        <f t="shared" si="28"/>
        <v>0</v>
      </c>
      <c r="AP182" s="4" t="e">
        <f t="shared" si="29"/>
        <v>#NUM!</v>
      </c>
      <c r="AQ182" s="4" t="e">
        <f t="shared" si="30"/>
        <v>#NUM!</v>
      </c>
      <c r="AS182" s="4">
        <v>0</v>
      </c>
      <c r="AT182" s="4">
        <v>0</v>
      </c>
      <c r="AU182" s="4">
        <v>0</v>
      </c>
      <c r="AV182" s="4">
        <v>0</v>
      </c>
    </row>
    <row r="183" spans="2:48" x14ac:dyDescent="0.2">
      <c r="B183" s="20"/>
      <c r="C183" s="31" t="s">
        <v>50</v>
      </c>
      <c r="D183" s="3" t="s">
        <v>205</v>
      </c>
      <c r="E183" s="8">
        <v>2</v>
      </c>
      <c r="F183" s="8"/>
      <c r="G183" s="8">
        <v>2</v>
      </c>
      <c r="H183" s="8" t="s">
        <v>213</v>
      </c>
      <c r="I183" s="8" t="s">
        <v>359</v>
      </c>
      <c r="J183" s="3" t="s">
        <v>49</v>
      </c>
      <c r="W183" s="4">
        <f t="shared" si="26"/>
        <v>0</v>
      </c>
      <c r="X183" s="4" t="e">
        <f t="shared" si="27"/>
        <v>#NUM!</v>
      </c>
      <c r="AO183" s="4">
        <f t="shared" si="28"/>
        <v>0</v>
      </c>
      <c r="AP183" s="4" t="e">
        <f t="shared" si="29"/>
        <v>#NUM!</v>
      </c>
      <c r="AQ183" s="4" t="e">
        <f t="shared" si="30"/>
        <v>#NUM!</v>
      </c>
      <c r="AS183" s="4">
        <v>0</v>
      </c>
      <c r="AT183" s="4">
        <v>0</v>
      </c>
      <c r="AU183" s="4">
        <v>0</v>
      </c>
      <c r="AV183" s="4">
        <v>0</v>
      </c>
    </row>
    <row r="184" spans="2:48" x14ac:dyDescent="0.2">
      <c r="B184" s="20"/>
      <c r="C184" s="19" t="s">
        <v>358</v>
      </c>
      <c r="D184" s="4" t="s">
        <v>5</v>
      </c>
      <c r="E184" s="8">
        <v>3</v>
      </c>
      <c r="G184" s="4">
        <v>3</v>
      </c>
      <c r="H184" s="4" t="s">
        <v>213</v>
      </c>
      <c r="I184" s="4" t="s">
        <v>359</v>
      </c>
      <c r="J184" s="4" t="s">
        <v>81</v>
      </c>
      <c r="W184" s="4">
        <f t="shared" si="26"/>
        <v>0</v>
      </c>
      <c r="X184" s="4" t="e">
        <f t="shared" ref="X184:X215" si="31">SUM(K184:R184)-(SMALL(K184:R184,1)+(SMALL(K184:R184,2)))</f>
        <v>#NUM!</v>
      </c>
      <c r="AO184" s="4">
        <f t="shared" si="28"/>
        <v>0</v>
      </c>
      <c r="AP184" s="4" t="e">
        <f t="shared" si="29"/>
        <v>#NUM!</v>
      </c>
      <c r="AQ184" s="4" t="e">
        <f t="shared" si="30"/>
        <v>#NUM!</v>
      </c>
      <c r="AS184" s="4">
        <v>0</v>
      </c>
      <c r="AT184" s="4">
        <v>0</v>
      </c>
      <c r="AU184" s="4">
        <v>0</v>
      </c>
      <c r="AV184" s="4">
        <v>0</v>
      </c>
    </row>
    <row r="185" spans="2:48" x14ac:dyDescent="0.2">
      <c r="B185" s="20"/>
      <c r="C185" s="17" t="s">
        <v>92</v>
      </c>
      <c r="D185" s="18" t="s">
        <v>328</v>
      </c>
      <c r="E185" s="8">
        <v>3</v>
      </c>
      <c r="F185" s="8"/>
      <c r="G185" s="8">
        <v>3</v>
      </c>
      <c r="H185" s="8" t="s">
        <v>214</v>
      </c>
      <c r="I185" s="8" t="s">
        <v>209</v>
      </c>
      <c r="J185" s="4" t="s">
        <v>81</v>
      </c>
      <c r="W185" s="4">
        <f t="shared" si="26"/>
        <v>0</v>
      </c>
      <c r="X185" s="4" t="e">
        <f t="shared" si="31"/>
        <v>#NUM!</v>
      </c>
      <c r="AO185" s="4">
        <f t="shared" si="28"/>
        <v>0</v>
      </c>
      <c r="AP185" s="4" t="e">
        <f t="shared" si="29"/>
        <v>#NUM!</v>
      </c>
      <c r="AQ185" s="4" t="e">
        <f t="shared" si="30"/>
        <v>#NUM!</v>
      </c>
      <c r="AS185" s="4">
        <v>0</v>
      </c>
      <c r="AT185" s="4">
        <v>0</v>
      </c>
      <c r="AU185" s="4">
        <v>0</v>
      </c>
      <c r="AV185" s="4">
        <v>0</v>
      </c>
    </row>
    <row r="186" spans="2:48" x14ac:dyDescent="0.2">
      <c r="B186" s="20"/>
      <c r="C186" s="19" t="s">
        <v>313</v>
      </c>
      <c r="D186" s="4" t="s">
        <v>121</v>
      </c>
      <c r="E186" s="8">
        <v>4</v>
      </c>
      <c r="F186" s="8"/>
      <c r="G186" s="8">
        <v>4</v>
      </c>
      <c r="H186" s="4" t="s">
        <v>214</v>
      </c>
      <c r="I186" s="4" t="s">
        <v>209</v>
      </c>
      <c r="J186" s="4" t="s">
        <v>0</v>
      </c>
      <c r="W186" s="4">
        <f t="shared" si="26"/>
        <v>0</v>
      </c>
      <c r="X186" s="4" t="e">
        <f t="shared" si="31"/>
        <v>#NUM!</v>
      </c>
      <c r="AO186" s="4">
        <f t="shared" si="28"/>
        <v>0</v>
      </c>
      <c r="AP186" s="4" t="e">
        <f t="shared" si="29"/>
        <v>#NUM!</v>
      </c>
      <c r="AQ186" s="4" t="e">
        <f t="shared" si="30"/>
        <v>#NUM!</v>
      </c>
      <c r="AS186" s="4">
        <v>0</v>
      </c>
      <c r="AT186" s="4">
        <v>0</v>
      </c>
      <c r="AU186" s="4">
        <v>0</v>
      </c>
      <c r="AV186" s="4">
        <v>0</v>
      </c>
    </row>
    <row r="187" spans="2:48" x14ac:dyDescent="0.2">
      <c r="B187" s="20"/>
      <c r="C187" s="28" t="s">
        <v>24</v>
      </c>
      <c r="D187" s="22" t="s">
        <v>25</v>
      </c>
      <c r="E187" s="8">
        <v>4</v>
      </c>
      <c r="G187" s="8">
        <v>4</v>
      </c>
      <c r="H187" s="8" t="s">
        <v>235</v>
      </c>
      <c r="I187" s="8" t="s">
        <v>218</v>
      </c>
      <c r="J187" s="4" t="s">
        <v>0</v>
      </c>
      <c r="W187" s="4">
        <f t="shared" si="26"/>
        <v>0</v>
      </c>
      <c r="X187" s="4" t="e">
        <f t="shared" si="31"/>
        <v>#NUM!</v>
      </c>
      <c r="AO187" s="4">
        <f t="shared" si="28"/>
        <v>0</v>
      </c>
      <c r="AP187" s="4" t="e">
        <f t="shared" si="29"/>
        <v>#NUM!</v>
      </c>
      <c r="AQ187" s="4" t="e">
        <f t="shared" si="30"/>
        <v>#NUM!</v>
      </c>
      <c r="AS187" s="4">
        <v>0</v>
      </c>
      <c r="AT187" s="4">
        <v>0</v>
      </c>
      <c r="AU187" s="4">
        <v>0</v>
      </c>
      <c r="AV187" s="4">
        <v>0</v>
      </c>
    </row>
    <row r="188" spans="2:48" x14ac:dyDescent="0.2">
      <c r="B188" s="20"/>
      <c r="C188" s="19" t="s">
        <v>344</v>
      </c>
      <c r="D188" s="4" t="s">
        <v>70</v>
      </c>
      <c r="J188" s="3" t="s">
        <v>176</v>
      </c>
      <c r="W188" s="4">
        <f t="shared" si="26"/>
        <v>0</v>
      </c>
      <c r="X188" s="4" t="e">
        <f t="shared" si="31"/>
        <v>#NUM!</v>
      </c>
      <c r="AO188" s="4">
        <f t="shared" si="28"/>
        <v>0</v>
      </c>
      <c r="AP188" s="4" t="e">
        <f t="shared" si="29"/>
        <v>#NUM!</v>
      </c>
      <c r="AQ188" s="4" t="e">
        <f t="shared" si="30"/>
        <v>#NUM!</v>
      </c>
      <c r="AS188" s="4">
        <v>0</v>
      </c>
      <c r="AT188" s="4">
        <v>0</v>
      </c>
      <c r="AU188" s="4">
        <v>0</v>
      </c>
      <c r="AV188" s="4">
        <v>0</v>
      </c>
    </row>
    <row r="189" spans="2:48" x14ac:dyDescent="0.2">
      <c r="B189" s="20"/>
      <c r="C189" s="19" t="s">
        <v>144</v>
      </c>
      <c r="D189" s="4" t="s">
        <v>145</v>
      </c>
      <c r="E189" s="8">
        <v>4</v>
      </c>
      <c r="F189" s="8"/>
      <c r="G189" s="8">
        <v>4</v>
      </c>
      <c r="H189" s="8"/>
      <c r="J189" s="4" t="s">
        <v>137</v>
      </c>
      <c r="W189" s="4">
        <f t="shared" si="26"/>
        <v>0</v>
      </c>
      <c r="X189" s="4" t="e">
        <f t="shared" si="31"/>
        <v>#NUM!</v>
      </c>
      <c r="AO189" s="4">
        <f t="shared" si="28"/>
        <v>0</v>
      </c>
      <c r="AP189" s="4" t="e">
        <f t="shared" si="29"/>
        <v>#NUM!</v>
      </c>
      <c r="AQ189" s="4" t="e">
        <f t="shared" si="30"/>
        <v>#NUM!</v>
      </c>
      <c r="AS189" s="4">
        <v>0</v>
      </c>
      <c r="AT189" s="4">
        <v>0</v>
      </c>
      <c r="AU189" s="4">
        <v>0</v>
      </c>
      <c r="AV189" s="4">
        <v>0</v>
      </c>
    </row>
    <row r="190" spans="2:48" x14ac:dyDescent="0.2">
      <c r="B190" s="20"/>
      <c r="C190" s="19" t="s">
        <v>330</v>
      </c>
      <c r="D190" s="4" t="s">
        <v>331</v>
      </c>
      <c r="E190" s="8" t="s">
        <v>250</v>
      </c>
      <c r="F190" s="8"/>
      <c r="G190" s="8" t="s">
        <v>250</v>
      </c>
      <c r="H190" s="8" t="s">
        <v>213</v>
      </c>
      <c r="I190" s="4" t="s">
        <v>266</v>
      </c>
      <c r="J190" s="3" t="s">
        <v>176</v>
      </c>
      <c r="W190" s="4">
        <f t="shared" si="26"/>
        <v>0</v>
      </c>
      <c r="X190" s="4" t="e">
        <f t="shared" si="31"/>
        <v>#NUM!</v>
      </c>
      <c r="AO190" s="4">
        <f t="shared" si="28"/>
        <v>0</v>
      </c>
      <c r="AP190" s="4" t="e">
        <f t="shared" si="29"/>
        <v>#NUM!</v>
      </c>
      <c r="AQ190" s="4" t="e">
        <f t="shared" si="30"/>
        <v>#NUM!</v>
      </c>
      <c r="AS190" s="4">
        <v>0</v>
      </c>
      <c r="AT190" s="4">
        <v>0</v>
      </c>
      <c r="AU190" s="4">
        <v>0</v>
      </c>
      <c r="AV190" s="4">
        <v>0</v>
      </c>
    </row>
    <row r="191" spans="2:48" x14ac:dyDescent="0.2">
      <c r="B191" s="20"/>
      <c r="C191" s="19" t="s">
        <v>273</v>
      </c>
      <c r="D191" s="4" t="s">
        <v>67</v>
      </c>
      <c r="E191" s="8">
        <v>5</v>
      </c>
      <c r="F191" s="8"/>
      <c r="G191" s="8">
        <v>5</v>
      </c>
      <c r="H191" s="8" t="s">
        <v>235</v>
      </c>
      <c r="I191" s="4" t="s">
        <v>218</v>
      </c>
      <c r="J191" s="4" t="s">
        <v>81</v>
      </c>
      <c r="W191" s="4">
        <f t="shared" si="26"/>
        <v>0</v>
      </c>
      <c r="X191" s="4" t="e">
        <f t="shared" si="31"/>
        <v>#NUM!</v>
      </c>
      <c r="AO191" s="4">
        <f t="shared" si="28"/>
        <v>0</v>
      </c>
      <c r="AP191" s="4" t="e">
        <f t="shared" si="29"/>
        <v>#NUM!</v>
      </c>
      <c r="AQ191" s="4" t="e">
        <f t="shared" si="30"/>
        <v>#NUM!</v>
      </c>
      <c r="AS191" s="4">
        <v>0</v>
      </c>
      <c r="AT191" s="4">
        <v>0</v>
      </c>
      <c r="AU191" s="4">
        <v>0</v>
      </c>
      <c r="AV191" s="4">
        <v>0</v>
      </c>
    </row>
    <row r="192" spans="2:48" x14ac:dyDescent="0.2">
      <c r="B192" s="20"/>
      <c r="C192" s="19" t="s">
        <v>233</v>
      </c>
      <c r="D192" s="4" t="s">
        <v>197</v>
      </c>
      <c r="E192" s="8">
        <v>3</v>
      </c>
      <c r="F192" s="8"/>
      <c r="G192" s="8">
        <v>3</v>
      </c>
      <c r="H192" s="8" t="s">
        <v>211</v>
      </c>
      <c r="I192" s="8" t="s">
        <v>208</v>
      </c>
      <c r="J192" s="4" t="s">
        <v>198</v>
      </c>
      <c r="W192" s="4">
        <f t="shared" si="26"/>
        <v>0</v>
      </c>
      <c r="X192" s="4" t="e">
        <f t="shared" si="31"/>
        <v>#NUM!</v>
      </c>
      <c r="AO192" s="4">
        <f t="shared" si="28"/>
        <v>0</v>
      </c>
      <c r="AP192" s="4" t="e">
        <f t="shared" si="29"/>
        <v>#NUM!</v>
      </c>
      <c r="AQ192" s="4" t="e">
        <f t="shared" si="30"/>
        <v>#NUM!</v>
      </c>
      <c r="AS192" s="4">
        <v>0</v>
      </c>
      <c r="AT192" s="4">
        <v>0</v>
      </c>
      <c r="AU192" s="4">
        <v>0</v>
      </c>
      <c r="AV192" s="4">
        <v>0</v>
      </c>
    </row>
    <row r="193" spans="2:48" x14ac:dyDescent="0.2">
      <c r="B193" s="20"/>
      <c r="C193" s="30" t="s">
        <v>179</v>
      </c>
      <c r="D193" s="11" t="s">
        <v>180</v>
      </c>
      <c r="E193" s="8">
        <v>4</v>
      </c>
      <c r="F193" s="8"/>
      <c r="G193" s="8">
        <v>4</v>
      </c>
      <c r="H193" s="8" t="s">
        <v>214</v>
      </c>
      <c r="I193" s="8" t="s">
        <v>209</v>
      </c>
      <c r="J193" s="3" t="s">
        <v>176</v>
      </c>
      <c r="W193" s="4">
        <f t="shared" si="26"/>
        <v>0</v>
      </c>
      <c r="X193" s="4" t="e">
        <f t="shared" si="31"/>
        <v>#NUM!</v>
      </c>
      <c r="AO193" s="4">
        <f t="shared" ref="AO193:AO219" si="32">SUM(Y193:AN193)</f>
        <v>0</v>
      </c>
      <c r="AP193" s="4" t="e">
        <f t="shared" ref="AP193:AP219" si="33">SUM(Y193:AN193)-(SMALL(Y193:AN193,1)+SMALL(Y193:AN193,2)+SMALL(Y193:AN193,3)+SMALL(Y193:AN193,4)+SMALL(Y193:AN193,5)+SMALL(Y193:AN193,6)+SMALL(Y193:AN193,7)+SMALL(Y193:AN193,8)+SMALL(Y193:AN193,9)+SMALL(Y193:AN193,10)+SMALL(Y193:AN193,11))</f>
        <v>#NUM!</v>
      </c>
      <c r="AQ193" s="4" t="e">
        <f t="shared" ref="AQ193:AQ219" si="34">AP193+X193</f>
        <v>#NUM!</v>
      </c>
      <c r="AS193" s="4">
        <v>0</v>
      </c>
      <c r="AT193" s="4">
        <v>0</v>
      </c>
      <c r="AU193" s="4">
        <v>0</v>
      </c>
      <c r="AV193" s="4">
        <v>0</v>
      </c>
    </row>
    <row r="194" spans="2:48" x14ac:dyDescent="0.2">
      <c r="B194" s="20"/>
      <c r="C194" s="31" t="s">
        <v>123</v>
      </c>
      <c r="D194" s="9" t="s">
        <v>199</v>
      </c>
      <c r="E194" s="8">
        <v>2</v>
      </c>
      <c r="F194" s="8"/>
      <c r="G194" s="8">
        <v>2</v>
      </c>
      <c r="H194" s="8" t="s">
        <v>211</v>
      </c>
      <c r="I194" s="8" t="s">
        <v>208</v>
      </c>
      <c r="J194" s="8" t="s">
        <v>104</v>
      </c>
      <c r="W194" s="4">
        <f t="shared" ref="W194:W224" si="35">SUM(K194:V194)</f>
        <v>0</v>
      </c>
      <c r="X194" s="4" t="e">
        <f t="shared" si="31"/>
        <v>#NUM!</v>
      </c>
      <c r="AO194" s="4">
        <f t="shared" si="32"/>
        <v>0</v>
      </c>
      <c r="AP194" s="4" t="e">
        <f t="shared" si="33"/>
        <v>#NUM!</v>
      </c>
      <c r="AQ194" s="4" t="e">
        <f t="shared" si="34"/>
        <v>#NUM!</v>
      </c>
      <c r="AS194" s="4">
        <v>0</v>
      </c>
      <c r="AT194" s="4">
        <v>0</v>
      </c>
      <c r="AU194" s="4">
        <v>0</v>
      </c>
      <c r="AV194" s="4">
        <v>0</v>
      </c>
    </row>
    <row r="195" spans="2:48" x14ac:dyDescent="0.2">
      <c r="B195" s="20"/>
      <c r="C195" s="28" t="s">
        <v>33</v>
      </c>
      <c r="D195" s="22" t="s">
        <v>283</v>
      </c>
      <c r="E195" s="8">
        <v>4</v>
      </c>
      <c r="F195" s="8"/>
      <c r="G195" s="8">
        <v>4</v>
      </c>
      <c r="H195" s="4" t="s">
        <v>235</v>
      </c>
      <c r="I195" s="4" t="s">
        <v>218</v>
      </c>
      <c r="J195" s="4" t="s">
        <v>32</v>
      </c>
      <c r="W195" s="4">
        <f t="shared" si="35"/>
        <v>0</v>
      </c>
      <c r="X195" s="4" t="e">
        <f t="shared" si="31"/>
        <v>#NUM!</v>
      </c>
      <c r="AO195" s="4">
        <f t="shared" si="32"/>
        <v>0</v>
      </c>
      <c r="AP195" s="4" t="e">
        <f t="shared" si="33"/>
        <v>#NUM!</v>
      </c>
      <c r="AQ195" s="4" t="e">
        <f t="shared" si="34"/>
        <v>#NUM!</v>
      </c>
      <c r="AS195" s="4">
        <v>0</v>
      </c>
      <c r="AT195" s="4">
        <v>0</v>
      </c>
      <c r="AU195" s="4">
        <v>0</v>
      </c>
      <c r="AV195" s="4">
        <v>0</v>
      </c>
    </row>
    <row r="196" spans="2:48" x14ac:dyDescent="0.2">
      <c r="B196" s="20"/>
      <c r="C196" s="19" t="s">
        <v>314</v>
      </c>
      <c r="D196" s="4" t="s">
        <v>315</v>
      </c>
      <c r="E196" s="8">
        <v>2</v>
      </c>
      <c r="G196" s="8">
        <v>2</v>
      </c>
      <c r="H196" s="8" t="s">
        <v>213</v>
      </c>
      <c r="I196" s="8" t="s">
        <v>359</v>
      </c>
      <c r="J196" s="4" t="s">
        <v>54</v>
      </c>
      <c r="W196" s="4">
        <f t="shared" si="35"/>
        <v>0</v>
      </c>
      <c r="X196" s="4" t="e">
        <f t="shared" si="31"/>
        <v>#NUM!</v>
      </c>
      <c r="AO196" s="4">
        <f t="shared" si="32"/>
        <v>0</v>
      </c>
      <c r="AP196" s="4" t="e">
        <f t="shared" si="33"/>
        <v>#NUM!</v>
      </c>
      <c r="AQ196" s="4" t="e">
        <f t="shared" si="34"/>
        <v>#NUM!</v>
      </c>
      <c r="AS196" s="4">
        <v>0</v>
      </c>
      <c r="AT196" s="4">
        <v>0</v>
      </c>
      <c r="AU196" s="4">
        <v>0</v>
      </c>
      <c r="AV196" s="4">
        <v>0</v>
      </c>
    </row>
    <row r="197" spans="2:48" x14ac:dyDescent="0.2">
      <c r="B197" s="20"/>
      <c r="C197" s="31" t="s">
        <v>138</v>
      </c>
      <c r="D197" s="3" t="s">
        <v>139</v>
      </c>
      <c r="E197" s="8">
        <v>2</v>
      </c>
      <c r="F197" s="8"/>
      <c r="G197" s="8">
        <v>2</v>
      </c>
      <c r="H197" s="8" t="s">
        <v>211</v>
      </c>
      <c r="I197" s="8" t="s">
        <v>208</v>
      </c>
      <c r="J197" s="8" t="s">
        <v>137</v>
      </c>
      <c r="W197" s="4">
        <f t="shared" si="35"/>
        <v>0</v>
      </c>
      <c r="X197" s="4" t="e">
        <f t="shared" si="31"/>
        <v>#NUM!</v>
      </c>
      <c r="AO197" s="4">
        <f t="shared" si="32"/>
        <v>0</v>
      </c>
      <c r="AP197" s="4" t="e">
        <f t="shared" si="33"/>
        <v>#NUM!</v>
      </c>
      <c r="AQ197" s="4" t="e">
        <f t="shared" si="34"/>
        <v>#NUM!</v>
      </c>
      <c r="AS197" s="4">
        <v>0</v>
      </c>
      <c r="AT197" s="4">
        <v>0</v>
      </c>
      <c r="AU197" s="4">
        <v>0</v>
      </c>
      <c r="AV197" s="4">
        <v>0</v>
      </c>
    </row>
    <row r="198" spans="2:48" x14ac:dyDescent="0.2">
      <c r="B198" s="20"/>
      <c r="C198" s="19" t="s">
        <v>353</v>
      </c>
      <c r="D198" s="4" t="s">
        <v>120</v>
      </c>
      <c r="E198" s="8">
        <v>3</v>
      </c>
      <c r="G198" s="4">
        <v>3</v>
      </c>
      <c r="J198" s="4" t="s">
        <v>240</v>
      </c>
      <c r="W198" s="4">
        <f t="shared" si="35"/>
        <v>0</v>
      </c>
      <c r="X198" s="4" t="e">
        <f t="shared" si="31"/>
        <v>#NUM!</v>
      </c>
      <c r="AO198" s="4">
        <f t="shared" si="32"/>
        <v>0</v>
      </c>
      <c r="AP198" s="4" t="e">
        <f t="shared" si="33"/>
        <v>#NUM!</v>
      </c>
      <c r="AQ198" s="4" t="e">
        <f t="shared" si="34"/>
        <v>#NUM!</v>
      </c>
      <c r="AS198" s="4">
        <v>0</v>
      </c>
      <c r="AT198" s="4">
        <v>0</v>
      </c>
      <c r="AU198" s="4">
        <v>0</v>
      </c>
      <c r="AV198" s="4">
        <v>0</v>
      </c>
    </row>
    <row r="199" spans="2:48" x14ac:dyDescent="0.2">
      <c r="B199" s="20"/>
      <c r="C199" s="19" t="s">
        <v>40</v>
      </c>
      <c r="D199" s="4" t="s">
        <v>309</v>
      </c>
      <c r="E199" s="8">
        <v>3</v>
      </c>
      <c r="F199" s="8"/>
      <c r="G199" s="8">
        <v>3</v>
      </c>
      <c r="H199" s="8" t="s">
        <v>213</v>
      </c>
      <c r="I199" s="8" t="s">
        <v>359</v>
      </c>
      <c r="J199" s="4" t="s">
        <v>32</v>
      </c>
      <c r="W199" s="4">
        <f t="shared" si="35"/>
        <v>0</v>
      </c>
      <c r="X199" s="4" t="e">
        <f t="shared" si="31"/>
        <v>#NUM!</v>
      </c>
      <c r="AO199" s="4">
        <f t="shared" si="32"/>
        <v>0</v>
      </c>
      <c r="AP199" s="4" t="e">
        <f t="shared" si="33"/>
        <v>#NUM!</v>
      </c>
      <c r="AQ199" s="4" t="e">
        <f t="shared" si="34"/>
        <v>#NUM!</v>
      </c>
      <c r="AS199" s="4">
        <v>0</v>
      </c>
      <c r="AT199" s="4">
        <v>0</v>
      </c>
      <c r="AU199" s="4">
        <v>0</v>
      </c>
      <c r="AV199" s="4">
        <v>0</v>
      </c>
    </row>
    <row r="200" spans="2:48" x14ac:dyDescent="0.2">
      <c r="B200" s="20"/>
      <c r="C200" s="19" t="s">
        <v>138</v>
      </c>
      <c r="D200" s="4" t="s">
        <v>340</v>
      </c>
      <c r="F200" s="8"/>
      <c r="G200" s="8"/>
      <c r="J200" s="3" t="s">
        <v>176</v>
      </c>
      <c r="W200" s="4">
        <f t="shared" si="35"/>
        <v>0</v>
      </c>
      <c r="X200" s="4" t="e">
        <f t="shared" si="31"/>
        <v>#NUM!</v>
      </c>
      <c r="AO200" s="4">
        <f t="shared" si="32"/>
        <v>0</v>
      </c>
      <c r="AP200" s="4" t="e">
        <f t="shared" si="33"/>
        <v>#NUM!</v>
      </c>
      <c r="AQ200" s="4" t="e">
        <f t="shared" si="34"/>
        <v>#NUM!</v>
      </c>
      <c r="AS200" s="4">
        <v>0</v>
      </c>
      <c r="AT200" s="4">
        <v>0</v>
      </c>
      <c r="AU200" s="4">
        <v>0</v>
      </c>
      <c r="AV200" s="4">
        <v>0</v>
      </c>
    </row>
    <row r="201" spans="2:48" x14ac:dyDescent="0.2">
      <c r="B201" s="20"/>
      <c r="C201" s="19" t="s">
        <v>361</v>
      </c>
      <c r="D201" s="4" t="s">
        <v>271</v>
      </c>
      <c r="E201" s="8">
        <v>3</v>
      </c>
      <c r="F201" s="8"/>
      <c r="G201" s="8">
        <v>3</v>
      </c>
      <c r="H201" s="4" t="s">
        <v>213</v>
      </c>
      <c r="I201" s="4" t="s">
        <v>359</v>
      </c>
      <c r="J201" s="4" t="s">
        <v>198</v>
      </c>
      <c r="W201" s="4">
        <f t="shared" si="35"/>
        <v>0</v>
      </c>
      <c r="X201" s="4" t="e">
        <f t="shared" si="31"/>
        <v>#NUM!</v>
      </c>
      <c r="AO201" s="4">
        <f t="shared" si="32"/>
        <v>0</v>
      </c>
      <c r="AP201" s="4" t="e">
        <f t="shared" si="33"/>
        <v>#NUM!</v>
      </c>
      <c r="AQ201" s="4" t="e">
        <f t="shared" si="34"/>
        <v>#NUM!</v>
      </c>
      <c r="AS201" s="4">
        <v>0</v>
      </c>
      <c r="AT201" s="4">
        <v>0</v>
      </c>
      <c r="AU201" s="4">
        <v>0</v>
      </c>
      <c r="AV201" s="4">
        <v>0</v>
      </c>
    </row>
    <row r="202" spans="2:48" x14ac:dyDescent="0.2">
      <c r="B202" s="20"/>
      <c r="C202" s="19" t="s">
        <v>341</v>
      </c>
      <c r="D202" s="4" t="s">
        <v>342</v>
      </c>
      <c r="F202" s="8"/>
      <c r="G202" s="8"/>
      <c r="J202" s="3" t="s">
        <v>176</v>
      </c>
      <c r="W202" s="4">
        <f t="shared" si="35"/>
        <v>0</v>
      </c>
      <c r="X202" s="4" t="e">
        <f t="shared" si="31"/>
        <v>#NUM!</v>
      </c>
      <c r="AO202" s="4">
        <f t="shared" si="32"/>
        <v>0</v>
      </c>
      <c r="AP202" s="4" t="e">
        <f t="shared" si="33"/>
        <v>#NUM!</v>
      </c>
      <c r="AQ202" s="4" t="e">
        <f t="shared" si="34"/>
        <v>#NUM!</v>
      </c>
      <c r="AS202" s="4">
        <v>0</v>
      </c>
      <c r="AT202" s="4">
        <v>0</v>
      </c>
      <c r="AU202" s="4">
        <v>0</v>
      </c>
      <c r="AV202" s="4">
        <v>0</v>
      </c>
    </row>
    <row r="203" spans="2:48" x14ac:dyDescent="0.2">
      <c r="B203" s="20"/>
      <c r="C203" s="16" t="s">
        <v>59</v>
      </c>
      <c r="D203" s="9" t="s">
        <v>60</v>
      </c>
      <c r="E203" s="8">
        <v>4</v>
      </c>
      <c r="F203" s="8"/>
      <c r="G203" s="8">
        <v>4</v>
      </c>
      <c r="H203" s="4" t="s">
        <v>214</v>
      </c>
      <c r="I203" s="4" t="s">
        <v>209</v>
      </c>
      <c r="J203" s="4" t="s">
        <v>54</v>
      </c>
      <c r="W203" s="4">
        <f t="shared" si="35"/>
        <v>0</v>
      </c>
      <c r="X203" s="4" t="e">
        <f t="shared" si="31"/>
        <v>#NUM!</v>
      </c>
      <c r="AO203" s="4">
        <f t="shared" si="32"/>
        <v>0</v>
      </c>
      <c r="AP203" s="4" t="e">
        <f t="shared" si="33"/>
        <v>#NUM!</v>
      </c>
      <c r="AQ203" s="4" t="e">
        <f t="shared" si="34"/>
        <v>#NUM!</v>
      </c>
      <c r="AS203" s="4">
        <v>0</v>
      </c>
      <c r="AT203" s="4">
        <v>0</v>
      </c>
      <c r="AU203" s="4">
        <v>0</v>
      </c>
      <c r="AV203" s="4">
        <v>0</v>
      </c>
    </row>
    <row r="204" spans="2:48" x14ac:dyDescent="0.2">
      <c r="B204" s="20"/>
      <c r="C204" s="16" t="s">
        <v>82</v>
      </c>
      <c r="D204" s="9" t="s">
        <v>203</v>
      </c>
      <c r="E204" s="8">
        <v>3</v>
      </c>
      <c r="F204" s="8"/>
      <c r="G204" s="8">
        <v>3</v>
      </c>
      <c r="J204" s="4" t="s">
        <v>81</v>
      </c>
      <c r="W204" s="4">
        <f t="shared" si="35"/>
        <v>0</v>
      </c>
      <c r="X204" s="4" t="e">
        <f t="shared" si="31"/>
        <v>#NUM!</v>
      </c>
      <c r="AO204" s="4">
        <f t="shared" si="32"/>
        <v>0</v>
      </c>
      <c r="AP204" s="4" t="e">
        <f t="shared" si="33"/>
        <v>#NUM!</v>
      </c>
      <c r="AQ204" s="4" t="e">
        <f t="shared" si="34"/>
        <v>#NUM!</v>
      </c>
      <c r="AS204" s="4">
        <v>0</v>
      </c>
      <c r="AT204" s="4">
        <v>0</v>
      </c>
      <c r="AU204" s="4">
        <v>0</v>
      </c>
      <c r="AV204" s="4">
        <v>0</v>
      </c>
    </row>
    <row r="205" spans="2:48" x14ac:dyDescent="0.2">
      <c r="B205" s="20"/>
      <c r="C205" s="19" t="s">
        <v>343</v>
      </c>
      <c r="D205" s="4" t="s">
        <v>147</v>
      </c>
      <c r="F205" s="8"/>
      <c r="G205" s="8"/>
      <c r="J205" s="3" t="s">
        <v>176</v>
      </c>
      <c r="W205" s="4">
        <f t="shared" si="35"/>
        <v>0</v>
      </c>
      <c r="X205" s="4" t="e">
        <f t="shared" si="31"/>
        <v>#NUM!</v>
      </c>
      <c r="AO205" s="4">
        <f t="shared" si="32"/>
        <v>0</v>
      </c>
      <c r="AP205" s="4" t="e">
        <f t="shared" si="33"/>
        <v>#NUM!</v>
      </c>
      <c r="AQ205" s="4" t="e">
        <f t="shared" si="34"/>
        <v>#NUM!</v>
      </c>
      <c r="AS205" s="4">
        <v>0</v>
      </c>
      <c r="AT205" s="4">
        <v>0</v>
      </c>
      <c r="AU205" s="4">
        <v>0</v>
      </c>
      <c r="AV205" s="4">
        <v>0</v>
      </c>
    </row>
    <row r="206" spans="2:48" x14ac:dyDescent="0.2">
      <c r="B206" s="20"/>
      <c r="C206" s="28" t="s">
        <v>99</v>
      </c>
      <c r="D206" s="22" t="s">
        <v>290</v>
      </c>
      <c r="E206" s="8">
        <v>3</v>
      </c>
      <c r="G206" s="8">
        <v>3</v>
      </c>
      <c r="H206" s="4" t="s">
        <v>213</v>
      </c>
      <c r="I206" s="8" t="s">
        <v>359</v>
      </c>
      <c r="J206" s="4" t="s">
        <v>81</v>
      </c>
      <c r="W206" s="4">
        <f t="shared" si="35"/>
        <v>0</v>
      </c>
      <c r="X206" s="4" t="e">
        <f t="shared" si="31"/>
        <v>#NUM!</v>
      </c>
      <c r="AO206" s="4">
        <f t="shared" si="32"/>
        <v>0</v>
      </c>
      <c r="AP206" s="4" t="e">
        <f t="shared" si="33"/>
        <v>#NUM!</v>
      </c>
      <c r="AQ206" s="4" t="e">
        <f t="shared" si="34"/>
        <v>#NUM!</v>
      </c>
      <c r="AS206" s="4">
        <v>0</v>
      </c>
      <c r="AT206" s="4">
        <v>0</v>
      </c>
      <c r="AU206" s="4">
        <v>0</v>
      </c>
      <c r="AV206" s="4">
        <v>0</v>
      </c>
    </row>
    <row r="207" spans="2:48" x14ac:dyDescent="0.2">
      <c r="B207" s="20"/>
      <c r="C207" s="17" t="s">
        <v>293</v>
      </c>
      <c r="D207" s="18" t="s">
        <v>14</v>
      </c>
      <c r="E207" s="8">
        <v>3</v>
      </c>
      <c r="F207" s="8"/>
      <c r="G207" s="8">
        <v>3</v>
      </c>
      <c r="H207" s="8" t="s">
        <v>235</v>
      </c>
      <c r="I207" s="8" t="s">
        <v>218</v>
      </c>
      <c r="J207" s="4" t="s">
        <v>49</v>
      </c>
      <c r="W207" s="4">
        <f t="shared" si="35"/>
        <v>0</v>
      </c>
      <c r="X207" s="4" t="e">
        <f t="shared" si="31"/>
        <v>#NUM!</v>
      </c>
      <c r="AO207" s="4">
        <f t="shared" si="32"/>
        <v>0</v>
      </c>
      <c r="AP207" s="4" t="e">
        <f t="shared" si="33"/>
        <v>#NUM!</v>
      </c>
      <c r="AQ207" s="4" t="e">
        <f t="shared" si="34"/>
        <v>#NUM!</v>
      </c>
      <c r="AS207" s="4">
        <v>0</v>
      </c>
      <c r="AT207" s="4">
        <v>0</v>
      </c>
      <c r="AU207" s="4">
        <v>0</v>
      </c>
      <c r="AV207" s="4">
        <v>0</v>
      </c>
    </row>
    <row r="208" spans="2:48" x14ac:dyDescent="0.2">
      <c r="B208" s="20"/>
      <c r="C208" s="19" t="s">
        <v>103</v>
      </c>
      <c r="D208" s="4" t="s">
        <v>70</v>
      </c>
      <c r="E208" s="8">
        <v>3</v>
      </c>
      <c r="F208" s="8"/>
      <c r="G208" s="8">
        <v>3</v>
      </c>
      <c r="H208" s="4" t="s">
        <v>213</v>
      </c>
      <c r="I208" s="4" t="s">
        <v>359</v>
      </c>
      <c r="J208" s="4" t="s">
        <v>81</v>
      </c>
      <c r="W208" s="4">
        <f t="shared" si="35"/>
        <v>0</v>
      </c>
      <c r="X208" s="4" t="e">
        <f t="shared" si="31"/>
        <v>#NUM!</v>
      </c>
      <c r="AO208" s="4">
        <f t="shared" si="32"/>
        <v>0</v>
      </c>
      <c r="AP208" s="4" t="e">
        <f t="shared" si="33"/>
        <v>#NUM!</v>
      </c>
      <c r="AQ208" s="4" t="e">
        <f t="shared" si="34"/>
        <v>#NUM!</v>
      </c>
      <c r="AS208" s="4">
        <v>0</v>
      </c>
      <c r="AT208" s="4">
        <v>0</v>
      </c>
      <c r="AU208" s="4">
        <v>0</v>
      </c>
      <c r="AV208" s="4">
        <v>0</v>
      </c>
    </row>
    <row r="209" spans="2:48" x14ac:dyDescent="0.2">
      <c r="B209" s="20"/>
      <c r="C209" s="31" t="s">
        <v>228</v>
      </c>
      <c r="D209" s="3" t="s">
        <v>229</v>
      </c>
      <c r="E209" s="8">
        <v>3</v>
      </c>
      <c r="F209" s="8"/>
      <c r="G209" s="8">
        <v>3</v>
      </c>
      <c r="H209" s="8" t="s">
        <v>211</v>
      </c>
      <c r="I209" s="4" t="s">
        <v>208</v>
      </c>
      <c r="J209" s="4" t="s">
        <v>104</v>
      </c>
      <c r="W209" s="4">
        <f t="shared" si="35"/>
        <v>0</v>
      </c>
      <c r="X209" s="4" t="e">
        <f t="shared" si="31"/>
        <v>#NUM!</v>
      </c>
      <c r="AO209" s="4">
        <f t="shared" si="32"/>
        <v>0</v>
      </c>
      <c r="AP209" s="4" t="e">
        <f t="shared" si="33"/>
        <v>#NUM!</v>
      </c>
      <c r="AQ209" s="4" t="e">
        <f t="shared" si="34"/>
        <v>#NUM!</v>
      </c>
      <c r="AS209" s="4">
        <v>0</v>
      </c>
      <c r="AT209" s="4">
        <v>0</v>
      </c>
      <c r="AU209" s="4">
        <v>0</v>
      </c>
      <c r="AV209" s="4">
        <v>0</v>
      </c>
    </row>
    <row r="210" spans="2:48" x14ac:dyDescent="0.2">
      <c r="B210" s="20"/>
      <c r="C210" s="19" t="s">
        <v>345</v>
      </c>
      <c r="D210" s="4" t="s">
        <v>346</v>
      </c>
      <c r="E210" s="8" t="s">
        <v>250</v>
      </c>
      <c r="F210" s="8"/>
      <c r="G210" s="8" t="s">
        <v>250</v>
      </c>
      <c r="J210" s="3" t="s">
        <v>176</v>
      </c>
      <c r="W210" s="4">
        <f t="shared" si="35"/>
        <v>0</v>
      </c>
      <c r="X210" s="4" t="e">
        <f t="shared" si="31"/>
        <v>#NUM!</v>
      </c>
      <c r="AO210" s="4">
        <f t="shared" si="32"/>
        <v>0</v>
      </c>
      <c r="AP210" s="4" t="e">
        <f t="shared" si="33"/>
        <v>#NUM!</v>
      </c>
      <c r="AQ210" s="4" t="e">
        <f t="shared" si="34"/>
        <v>#NUM!</v>
      </c>
      <c r="AS210" s="4">
        <v>0</v>
      </c>
      <c r="AT210" s="4">
        <v>0</v>
      </c>
      <c r="AU210" s="4">
        <v>0</v>
      </c>
      <c r="AV210" s="4">
        <v>0</v>
      </c>
    </row>
    <row r="211" spans="2:48" x14ac:dyDescent="0.2">
      <c r="B211" s="20"/>
      <c r="C211" s="28" t="s">
        <v>11</v>
      </c>
      <c r="D211" s="22" t="s">
        <v>12</v>
      </c>
      <c r="E211" s="8">
        <v>5</v>
      </c>
      <c r="F211" s="8"/>
      <c r="G211" s="8">
        <v>5</v>
      </c>
      <c r="H211" s="8" t="s">
        <v>235</v>
      </c>
      <c r="I211" s="8" t="s">
        <v>218</v>
      </c>
      <c r="J211" s="4" t="s">
        <v>0</v>
      </c>
      <c r="W211" s="4">
        <f t="shared" si="35"/>
        <v>0</v>
      </c>
      <c r="X211" s="4" t="e">
        <f t="shared" si="31"/>
        <v>#NUM!</v>
      </c>
      <c r="AO211" s="4">
        <f t="shared" si="32"/>
        <v>0</v>
      </c>
      <c r="AP211" s="4" t="e">
        <f t="shared" si="33"/>
        <v>#NUM!</v>
      </c>
      <c r="AQ211" s="4" t="e">
        <f t="shared" si="34"/>
        <v>#NUM!</v>
      </c>
      <c r="AS211" s="4">
        <v>0</v>
      </c>
      <c r="AT211" s="4">
        <v>0</v>
      </c>
      <c r="AU211" s="4">
        <v>0</v>
      </c>
      <c r="AV211" s="4">
        <v>0</v>
      </c>
    </row>
    <row r="212" spans="2:48" x14ac:dyDescent="0.2">
      <c r="B212" s="20"/>
      <c r="C212" s="17" t="s">
        <v>352</v>
      </c>
      <c r="D212" s="18" t="s">
        <v>79</v>
      </c>
      <c r="E212" s="8">
        <v>5</v>
      </c>
      <c r="F212" s="8"/>
      <c r="G212" s="8">
        <v>5</v>
      </c>
      <c r="H212" s="4" t="s">
        <v>235</v>
      </c>
      <c r="I212" s="4" t="s">
        <v>218</v>
      </c>
      <c r="J212" s="4" t="s">
        <v>0</v>
      </c>
      <c r="W212" s="4">
        <f t="shared" si="35"/>
        <v>0</v>
      </c>
      <c r="X212" s="4" t="e">
        <f t="shared" si="31"/>
        <v>#NUM!</v>
      </c>
      <c r="AO212" s="4">
        <f t="shared" si="32"/>
        <v>0</v>
      </c>
      <c r="AP212" s="4" t="e">
        <f t="shared" si="33"/>
        <v>#NUM!</v>
      </c>
      <c r="AQ212" s="4" t="e">
        <f t="shared" si="34"/>
        <v>#NUM!</v>
      </c>
      <c r="AS212" s="4">
        <v>0</v>
      </c>
      <c r="AT212" s="4">
        <v>0</v>
      </c>
      <c r="AU212" s="4">
        <v>0</v>
      </c>
      <c r="AV212" s="4">
        <v>0</v>
      </c>
    </row>
    <row r="213" spans="2:48" x14ac:dyDescent="0.2">
      <c r="C213" s="17" t="s">
        <v>106</v>
      </c>
      <c r="D213" s="18" t="s">
        <v>177</v>
      </c>
      <c r="E213" s="8" t="s">
        <v>277</v>
      </c>
      <c r="F213" s="8"/>
      <c r="G213" s="8" t="s">
        <v>277</v>
      </c>
      <c r="H213" s="8" t="s">
        <v>286</v>
      </c>
      <c r="I213" s="4" t="s">
        <v>277</v>
      </c>
      <c r="J213" s="4" t="s">
        <v>104</v>
      </c>
      <c r="W213" s="4">
        <f t="shared" si="35"/>
        <v>0</v>
      </c>
      <c r="X213" s="4" t="e">
        <f t="shared" si="31"/>
        <v>#NUM!</v>
      </c>
      <c r="AO213" s="4">
        <f t="shared" si="32"/>
        <v>0</v>
      </c>
      <c r="AP213" s="4" t="e">
        <f t="shared" si="33"/>
        <v>#NUM!</v>
      </c>
      <c r="AQ213" s="4" t="e">
        <f t="shared" si="34"/>
        <v>#NUM!</v>
      </c>
      <c r="AS213" s="4">
        <v>0</v>
      </c>
      <c r="AT213" s="4">
        <v>0</v>
      </c>
      <c r="AU213" s="4">
        <v>0</v>
      </c>
      <c r="AV213" s="4">
        <v>0</v>
      </c>
    </row>
    <row r="214" spans="2:48" x14ac:dyDescent="0.2">
      <c r="B214" s="20"/>
      <c r="C214" s="19" t="s">
        <v>177</v>
      </c>
      <c r="D214" s="4" t="s">
        <v>145</v>
      </c>
      <c r="E214" s="8">
        <v>3</v>
      </c>
      <c r="F214" s="8"/>
      <c r="G214" s="8">
        <v>3</v>
      </c>
      <c r="H214" s="4" t="s">
        <v>214</v>
      </c>
      <c r="I214" s="4" t="s">
        <v>209</v>
      </c>
      <c r="J214" s="3" t="s">
        <v>176</v>
      </c>
      <c r="W214" s="4">
        <f t="shared" si="35"/>
        <v>0</v>
      </c>
      <c r="X214" s="4" t="e">
        <f t="shared" si="31"/>
        <v>#NUM!</v>
      </c>
      <c r="AO214" s="4">
        <f t="shared" si="32"/>
        <v>0</v>
      </c>
      <c r="AP214" s="4" t="e">
        <f t="shared" si="33"/>
        <v>#NUM!</v>
      </c>
      <c r="AQ214" s="4" t="e">
        <f t="shared" si="34"/>
        <v>#NUM!</v>
      </c>
      <c r="AS214" s="4">
        <v>0</v>
      </c>
      <c r="AT214" s="4">
        <v>0</v>
      </c>
      <c r="AU214" s="4">
        <v>0</v>
      </c>
      <c r="AV214" s="4">
        <v>0</v>
      </c>
    </row>
    <row r="215" spans="2:48" x14ac:dyDescent="0.2">
      <c r="B215" s="20"/>
      <c r="C215" s="30" t="s">
        <v>178</v>
      </c>
      <c r="D215" s="11" t="s">
        <v>243</v>
      </c>
      <c r="E215" s="8">
        <v>4</v>
      </c>
      <c r="F215" s="8"/>
      <c r="G215" s="8">
        <v>4</v>
      </c>
      <c r="H215" s="4" t="s">
        <v>213</v>
      </c>
      <c r="I215" s="8" t="s">
        <v>359</v>
      </c>
      <c r="J215" s="3" t="s">
        <v>176</v>
      </c>
      <c r="W215" s="4">
        <f t="shared" si="35"/>
        <v>0</v>
      </c>
      <c r="X215" s="4" t="e">
        <f t="shared" si="31"/>
        <v>#NUM!</v>
      </c>
      <c r="AO215" s="4">
        <f t="shared" si="32"/>
        <v>0</v>
      </c>
      <c r="AP215" s="4" t="e">
        <f t="shared" si="33"/>
        <v>#NUM!</v>
      </c>
      <c r="AQ215" s="4" t="e">
        <f t="shared" si="34"/>
        <v>#NUM!</v>
      </c>
      <c r="AS215" s="4">
        <v>0</v>
      </c>
      <c r="AT215" s="4">
        <v>0</v>
      </c>
      <c r="AU215" s="4">
        <v>0</v>
      </c>
      <c r="AV215" s="4">
        <v>0</v>
      </c>
    </row>
    <row r="216" spans="2:48" x14ac:dyDescent="0.2">
      <c r="B216" s="20"/>
      <c r="C216" s="17" t="s">
        <v>166</v>
      </c>
      <c r="D216" s="18" t="s">
        <v>322</v>
      </c>
      <c r="E216" s="8" t="s">
        <v>250</v>
      </c>
      <c r="G216" s="8" t="s">
        <v>250</v>
      </c>
      <c r="H216" s="4" t="s">
        <v>214</v>
      </c>
      <c r="I216" s="4" t="s">
        <v>288</v>
      </c>
      <c r="J216" s="4" t="s">
        <v>54</v>
      </c>
      <c r="W216" s="4">
        <f t="shared" si="35"/>
        <v>0</v>
      </c>
      <c r="X216" s="4" t="e">
        <f t="shared" ref="X216:X223" si="36">SUM(K216:R216)-(SMALL(K216:R216,1)+(SMALL(K216:R216,2)))</f>
        <v>#NUM!</v>
      </c>
      <c r="AO216" s="4">
        <f t="shared" si="32"/>
        <v>0</v>
      </c>
      <c r="AP216" s="4" t="e">
        <f t="shared" si="33"/>
        <v>#NUM!</v>
      </c>
      <c r="AQ216" s="4" t="e">
        <f t="shared" si="34"/>
        <v>#NUM!</v>
      </c>
      <c r="AS216" s="4">
        <v>0</v>
      </c>
      <c r="AT216" s="4">
        <v>0</v>
      </c>
      <c r="AU216" s="4">
        <v>0</v>
      </c>
      <c r="AV216" s="4">
        <v>0</v>
      </c>
    </row>
    <row r="217" spans="2:48" x14ac:dyDescent="0.2">
      <c r="B217" s="20"/>
      <c r="C217" s="31" t="s">
        <v>181</v>
      </c>
      <c r="D217" s="3" t="s">
        <v>182</v>
      </c>
      <c r="E217" s="8">
        <v>3</v>
      </c>
      <c r="F217" s="8"/>
      <c r="G217" s="8">
        <v>3</v>
      </c>
      <c r="H217" s="4" t="s">
        <v>213</v>
      </c>
      <c r="I217" s="8" t="s">
        <v>359</v>
      </c>
      <c r="J217" s="3" t="s">
        <v>176</v>
      </c>
      <c r="W217" s="4">
        <f t="shared" si="35"/>
        <v>0</v>
      </c>
      <c r="X217" s="4" t="e">
        <f t="shared" si="36"/>
        <v>#NUM!</v>
      </c>
      <c r="AO217" s="4">
        <f t="shared" si="32"/>
        <v>0</v>
      </c>
      <c r="AP217" s="4" t="e">
        <f t="shared" si="33"/>
        <v>#NUM!</v>
      </c>
      <c r="AQ217" s="4" t="e">
        <f t="shared" si="34"/>
        <v>#NUM!</v>
      </c>
      <c r="AS217" s="4">
        <v>0</v>
      </c>
      <c r="AT217" s="4">
        <v>0</v>
      </c>
      <c r="AU217" s="4">
        <v>0</v>
      </c>
      <c r="AV217" s="4">
        <v>0</v>
      </c>
    </row>
    <row r="218" spans="2:48" x14ac:dyDescent="0.2">
      <c r="B218" s="20"/>
      <c r="C218" s="19" t="s">
        <v>291</v>
      </c>
      <c r="D218" s="4" t="s">
        <v>292</v>
      </c>
      <c r="E218" s="8" t="s">
        <v>250</v>
      </c>
      <c r="F218" s="8"/>
      <c r="G218" s="8" t="s">
        <v>250</v>
      </c>
      <c r="H218" s="8" t="s">
        <v>264</v>
      </c>
      <c r="I218" s="8" t="s">
        <v>265</v>
      </c>
      <c r="J218" s="4" t="s">
        <v>198</v>
      </c>
      <c r="W218" s="4">
        <f t="shared" si="35"/>
        <v>0</v>
      </c>
      <c r="X218" s="4" t="e">
        <f t="shared" si="36"/>
        <v>#NUM!</v>
      </c>
      <c r="AO218" s="4">
        <f t="shared" si="32"/>
        <v>0</v>
      </c>
      <c r="AP218" s="4" t="e">
        <f t="shared" si="33"/>
        <v>#NUM!</v>
      </c>
      <c r="AQ218" s="4" t="e">
        <f t="shared" si="34"/>
        <v>#NUM!</v>
      </c>
      <c r="AS218" s="4">
        <v>0</v>
      </c>
      <c r="AT218" s="4">
        <v>0</v>
      </c>
      <c r="AU218" s="4">
        <v>0</v>
      </c>
      <c r="AV218" s="4">
        <v>0</v>
      </c>
    </row>
    <row r="219" spans="2:48" x14ac:dyDescent="0.2">
      <c r="C219" s="19" t="s">
        <v>298</v>
      </c>
      <c r="D219" s="4" t="s">
        <v>299</v>
      </c>
      <c r="E219" s="8" t="s">
        <v>294</v>
      </c>
      <c r="F219" s="8"/>
      <c r="G219" s="8" t="s">
        <v>294</v>
      </c>
      <c r="H219" s="8" t="s">
        <v>263</v>
      </c>
      <c r="I219" s="4" t="s">
        <v>244</v>
      </c>
      <c r="J219" s="4" t="s">
        <v>32</v>
      </c>
      <c r="W219" s="4">
        <f t="shared" si="35"/>
        <v>0</v>
      </c>
      <c r="X219" s="4" t="e">
        <f t="shared" si="36"/>
        <v>#NUM!</v>
      </c>
      <c r="AO219" s="4">
        <f t="shared" si="32"/>
        <v>0</v>
      </c>
      <c r="AP219" s="4" t="e">
        <f t="shared" si="33"/>
        <v>#NUM!</v>
      </c>
      <c r="AQ219" s="4" t="e">
        <f t="shared" si="34"/>
        <v>#NUM!</v>
      </c>
      <c r="AS219" s="4">
        <v>0</v>
      </c>
      <c r="AT219" s="4">
        <v>0</v>
      </c>
      <c r="AU219" s="4">
        <v>0</v>
      </c>
      <c r="AV219" s="4">
        <v>0</v>
      </c>
    </row>
    <row r="220" spans="2:48" x14ac:dyDescent="0.2">
      <c r="B220" s="20"/>
      <c r="C220" s="19" t="s">
        <v>79</v>
      </c>
      <c r="D220" s="4" t="s">
        <v>53</v>
      </c>
      <c r="E220" s="8">
        <v>5</v>
      </c>
      <c r="F220" s="8"/>
      <c r="G220" s="8">
        <v>5</v>
      </c>
      <c r="H220" s="4" t="s">
        <v>214</v>
      </c>
      <c r="I220" s="4" t="s">
        <v>209</v>
      </c>
      <c r="J220" s="4" t="s">
        <v>54</v>
      </c>
      <c r="W220" s="4">
        <f t="shared" si="35"/>
        <v>0</v>
      </c>
      <c r="X220" s="4" t="e">
        <f t="shared" si="36"/>
        <v>#NUM!</v>
      </c>
      <c r="AP220" s="4">
        <v>0</v>
      </c>
      <c r="AQ220" s="4">
        <v>0</v>
      </c>
      <c r="AR220" s="4">
        <v>0</v>
      </c>
      <c r="AS220" s="4">
        <v>0</v>
      </c>
      <c r="AT220" s="4">
        <v>0</v>
      </c>
      <c r="AU220" s="4">
        <v>0</v>
      </c>
      <c r="AV220" s="4">
        <v>0</v>
      </c>
    </row>
    <row r="221" spans="2:48" x14ac:dyDescent="0.2">
      <c r="B221" s="20"/>
      <c r="C221" s="19" t="s">
        <v>86</v>
      </c>
      <c r="D221" s="4" t="s">
        <v>20</v>
      </c>
      <c r="E221" s="8">
        <v>4</v>
      </c>
      <c r="F221" s="8"/>
      <c r="G221" s="8">
        <v>4</v>
      </c>
      <c r="H221" s="8" t="s">
        <v>211</v>
      </c>
      <c r="I221" s="8" t="s">
        <v>208</v>
      </c>
      <c r="J221" s="4" t="s">
        <v>81</v>
      </c>
      <c r="W221" s="4">
        <f t="shared" si="35"/>
        <v>0</v>
      </c>
      <c r="X221" s="4" t="e">
        <f t="shared" si="36"/>
        <v>#NUM!</v>
      </c>
      <c r="AP221" s="4">
        <v>0</v>
      </c>
      <c r="AQ221" s="4">
        <v>0</v>
      </c>
      <c r="AR221" s="4">
        <v>0</v>
      </c>
      <c r="AS221" s="4">
        <v>0</v>
      </c>
      <c r="AT221" s="4">
        <v>0</v>
      </c>
      <c r="AU221" s="4">
        <v>0</v>
      </c>
      <c r="AV221" s="4">
        <v>0</v>
      </c>
    </row>
    <row r="222" spans="2:48" x14ac:dyDescent="0.2">
      <c r="B222" s="20"/>
      <c r="C222" s="19" t="s">
        <v>76</v>
      </c>
      <c r="D222" s="4" t="s">
        <v>357</v>
      </c>
      <c r="E222" s="8">
        <v>5</v>
      </c>
      <c r="F222" s="8"/>
      <c r="G222" s="8">
        <v>5</v>
      </c>
      <c r="H222" s="4" t="s">
        <v>235</v>
      </c>
      <c r="I222" s="4" t="s">
        <v>218</v>
      </c>
      <c r="J222" s="4" t="s">
        <v>240</v>
      </c>
      <c r="W222" s="4">
        <f t="shared" si="35"/>
        <v>0</v>
      </c>
      <c r="X222" s="4" t="e">
        <f t="shared" si="36"/>
        <v>#NUM!</v>
      </c>
      <c r="AP222" s="4">
        <v>0</v>
      </c>
      <c r="AQ222" s="4">
        <v>0</v>
      </c>
      <c r="AR222" s="4">
        <v>0</v>
      </c>
      <c r="AS222" s="4">
        <v>0</v>
      </c>
      <c r="AT222" s="4">
        <v>0</v>
      </c>
      <c r="AU222" s="4">
        <v>0</v>
      </c>
      <c r="AV222" s="4">
        <v>0</v>
      </c>
    </row>
    <row r="223" spans="2:48" x14ac:dyDescent="0.2">
      <c r="B223" s="20"/>
      <c r="C223" s="31" t="s">
        <v>132</v>
      </c>
      <c r="D223" s="3" t="s">
        <v>133</v>
      </c>
      <c r="E223" s="8">
        <v>3</v>
      </c>
      <c r="G223" s="8">
        <v>3</v>
      </c>
      <c r="H223" s="8" t="s">
        <v>213</v>
      </c>
      <c r="I223" s="8" t="s">
        <v>359</v>
      </c>
      <c r="J223" s="4" t="s">
        <v>104</v>
      </c>
      <c r="W223" s="4">
        <f t="shared" si="35"/>
        <v>0</v>
      </c>
      <c r="X223" s="4" t="e">
        <f t="shared" si="36"/>
        <v>#NUM!</v>
      </c>
      <c r="AP223" s="4">
        <v>0</v>
      </c>
      <c r="AQ223" s="4">
        <v>0</v>
      </c>
      <c r="AR223" s="4">
        <v>0</v>
      </c>
    </row>
    <row r="224" spans="2:48" x14ac:dyDescent="0.2">
      <c r="B224" s="20"/>
      <c r="C224" s="17" t="s">
        <v>226</v>
      </c>
      <c r="D224" s="18" t="s">
        <v>216</v>
      </c>
      <c r="E224" s="8" t="s">
        <v>250</v>
      </c>
      <c r="G224" s="8" t="s">
        <v>250</v>
      </c>
      <c r="H224" s="8" t="s">
        <v>367</v>
      </c>
      <c r="I224" s="8" t="s">
        <v>368</v>
      </c>
      <c r="J224" s="4" t="s">
        <v>0</v>
      </c>
      <c r="W224" s="4">
        <f t="shared" si="35"/>
        <v>0</v>
      </c>
    </row>
    <row r="225" spans="2:10" x14ac:dyDescent="0.2">
      <c r="B225" s="20"/>
      <c r="C225" s="16" t="s">
        <v>311</v>
      </c>
      <c r="D225" s="9" t="s">
        <v>312</v>
      </c>
      <c r="E225" s="8">
        <v>4</v>
      </c>
      <c r="F225" s="8"/>
      <c r="G225" s="8">
        <v>4</v>
      </c>
      <c r="H225" s="8" t="s">
        <v>235</v>
      </c>
      <c r="I225" s="8" t="s">
        <v>218</v>
      </c>
      <c r="J225" s="4" t="s">
        <v>0</v>
      </c>
    </row>
    <row r="226" spans="2:10" x14ac:dyDescent="0.2">
      <c r="C226" s="28" t="s">
        <v>26</v>
      </c>
      <c r="D226" s="22" t="s">
        <v>278</v>
      </c>
      <c r="E226" s="8" t="s">
        <v>277</v>
      </c>
      <c r="F226" s="8"/>
      <c r="G226" s="8" t="s">
        <v>277</v>
      </c>
      <c r="H226" s="4" t="s">
        <v>286</v>
      </c>
      <c r="I226" s="4" t="s">
        <v>277</v>
      </c>
      <c r="J226" s="4" t="s">
        <v>0</v>
      </c>
    </row>
    <row r="227" spans="2:10" x14ac:dyDescent="0.2">
      <c r="B227" s="20"/>
      <c r="C227" s="30" t="s">
        <v>118</v>
      </c>
      <c r="D227" s="11" t="s">
        <v>67</v>
      </c>
      <c r="E227" s="8">
        <v>4</v>
      </c>
      <c r="F227" s="8"/>
      <c r="G227" s="8">
        <v>4</v>
      </c>
      <c r="H227" s="8" t="s">
        <v>214</v>
      </c>
      <c r="I227" s="4" t="s">
        <v>209</v>
      </c>
      <c r="J227" s="4" t="s">
        <v>104</v>
      </c>
    </row>
    <row r="228" spans="2:10" x14ac:dyDescent="0.2">
      <c r="B228" s="20"/>
      <c r="C228" s="17" t="s">
        <v>281</v>
      </c>
      <c r="D228" s="18" t="s">
        <v>282</v>
      </c>
      <c r="E228" s="8">
        <v>3</v>
      </c>
      <c r="G228" s="8">
        <v>3</v>
      </c>
      <c r="H228" s="8" t="s">
        <v>213</v>
      </c>
      <c r="I228" s="8" t="s">
        <v>359</v>
      </c>
      <c r="J228" s="3" t="s">
        <v>176</v>
      </c>
    </row>
    <row r="229" spans="2:10" x14ac:dyDescent="0.2">
      <c r="B229" s="20"/>
      <c r="C229" s="17" t="s">
        <v>363</v>
      </c>
      <c r="D229" s="18" t="s">
        <v>20</v>
      </c>
      <c r="H229" s="4" t="s">
        <v>212</v>
      </c>
      <c r="I229" s="4" t="s">
        <v>210</v>
      </c>
    </row>
    <row r="230" spans="2:10" x14ac:dyDescent="0.2">
      <c r="B230" s="20"/>
      <c r="C230" s="17" t="s">
        <v>248</v>
      </c>
      <c r="D230" s="18" t="s">
        <v>249</v>
      </c>
      <c r="E230" s="8">
        <v>5</v>
      </c>
      <c r="G230" s="8">
        <v>5</v>
      </c>
      <c r="H230" s="8" t="s">
        <v>235</v>
      </c>
      <c r="I230" s="4" t="s">
        <v>218</v>
      </c>
      <c r="J230" s="4" t="s">
        <v>32</v>
      </c>
    </row>
    <row r="231" spans="2:10" x14ac:dyDescent="0.2">
      <c r="B231" s="20"/>
      <c r="C231" s="19" t="s">
        <v>29</v>
      </c>
      <c r="D231" s="4" t="s">
        <v>14</v>
      </c>
      <c r="E231" s="8">
        <v>5</v>
      </c>
      <c r="F231" s="8"/>
      <c r="G231" s="8">
        <v>5</v>
      </c>
      <c r="H231" s="8" t="s">
        <v>235</v>
      </c>
      <c r="I231" s="8" t="s">
        <v>218</v>
      </c>
      <c r="J231" s="4" t="s">
        <v>27</v>
      </c>
    </row>
    <row r="232" spans="2:10" x14ac:dyDescent="0.2">
      <c r="B232" s="20"/>
      <c r="C232" s="28" t="s">
        <v>114</v>
      </c>
      <c r="D232" s="22" t="s">
        <v>143</v>
      </c>
      <c r="E232" s="8">
        <v>5</v>
      </c>
      <c r="F232" s="8"/>
      <c r="G232" s="8">
        <v>5</v>
      </c>
      <c r="H232" s="4" t="s">
        <v>214</v>
      </c>
      <c r="I232" s="4" t="s">
        <v>209</v>
      </c>
      <c r="J232" s="4" t="s">
        <v>104</v>
      </c>
    </row>
    <row r="233" spans="2:10" x14ac:dyDescent="0.2">
      <c r="B233" s="20"/>
      <c r="C233" s="28" t="s">
        <v>51</v>
      </c>
      <c r="D233" s="22" t="s">
        <v>295</v>
      </c>
      <c r="E233" s="8">
        <v>3</v>
      </c>
      <c r="F233" s="8"/>
      <c r="G233" s="8">
        <v>3</v>
      </c>
      <c r="H233" s="8" t="s">
        <v>211</v>
      </c>
      <c r="I233" s="4" t="s">
        <v>208</v>
      </c>
      <c r="J233" s="4" t="s">
        <v>49</v>
      </c>
    </row>
    <row r="234" spans="2:10" x14ac:dyDescent="0.2">
      <c r="B234" s="20"/>
      <c r="C234" s="28" t="s">
        <v>51</v>
      </c>
      <c r="D234" s="22" t="s">
        <v>296</v>
      </c>
      <c r="E234" s="8">
        <v>3</v>
      </c>
      <c r="F234" s="8"/>
      <c r="G234" s="8">
        <v>3</v>
      </c>
      <c r="H234" s="8" t="s">
        <v>211</v>
      </c>
      <c r="I234" s="8" t="s">
        <v>208</v>
      </c>
      <c r="J234" s="4" t="s">
        <v>49</v>
      </c>
    </row>
  </sheetData>
  <autoFilter ref="A1:AV223" xr:uid="{716B40C3-F126-44A1-8797-879E52C3B848}"/>
  <sortState xmlns:xlrd2="http://schemas.microsoft.com/office/spreadsheetml/2017/richdata2" ref="A2:W140">
    <sortCondition descending="1" ref="W2:W140"/>
  </sortState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175CF-8F2E-4915-B7E6-A7A144151093}">
  <dimension ref="A1:Y17"/>
  <sheetViews>
    <sheetView zoomScale="90" zoomScaleNormal="90" workbookViewId="0">
      <pane xSplit="7" topLeftCell="H1" activePane="topRight" state="frozen"/>
      <selection pane="topRight" activeCell="J24" sqref="J24"/>
    </sheetView>
  </sheetViews>
  <sheetFormatPr baseColWidth="10" defaultRowHeight="15" x14ac:dyDescent="0.25"/>
  <cols>
    <col min="1" max="1" width="27.140625" customWidth="1"/>
    <col min="2" max="25" width="7.7109375" customWidth="1"/>
  </cols>
  <sheetData>
    <row r="1" spans="1:25" ht="86.25" customHeight="1" x14ac:dyDescent="0.25">
      <c r="A1" s="49" t="s">
        <v>193</v>
      </c>
      <c r="B1" s="47" t="s">
        <v>412</v>
      </c>
      <c r="C1" s="44" t="s">
        <v>413</v>
      </c>
      <c r="D1" s="44" t="s">
        <v>414</v>
      </c>
      <c r="E1" s="44" t="s">
        <v>372</v>
      </c>
      <c r="F1" s="44" t="s">
        <v>415</v>
      </c>
      <c r="G1" s="44" t="s">
        <v>373</v>
      </c>
      <c r="H1" s="44" t="s">
        <v>417</v>
      </c>
      <c r="I1" s="44" t="s">
        <v>416</v>
      </c>
      <c r="J1" s="44" t="s">
        <v>418</v>
      </c>
      <c r="K1" s="44" t="s">
        <v>419</v>
      </c>
      <c r="L1" s="44" t="s">
        <v>420</v>
      </c>
      <c r="M1" s="44" t="s">
        <v>385</v>
      </c>
      <c r="N1" s="44" t="s">
        <v>421</v>
      </c>
      <c r="O1" s="44" t="s">
        <v>422</v>
      </c>
      <c r="P1" s="44" t="s">
        <v>423</v>
      </c>
      <c r="Q1" s="44" t="s">
        <v>390</v>
      </c>
      <c r="R1" s="44" t="s">
        <v>424</v>
      </c>
      <c r="S1" s="44" t="s">
        <v>425</v>
      </c>
      <c r="T1" s="44" t="s">
        <v>426</v>
      </c>
      <c r="U1" s="44" t="s">
        <v>427</v>
      </c>
      <c r="V1" s="44" t="s">
        <v>428</v>
      </c>
      <c r="W1" s="44" t="s">
        <v>429</v>
      </c>
      <c r="X1" s="44" t="s">
        <v>430</v>
      </c>
      <c r="Y1" s="45" t="s">
        <v>267</v>
      </c>
    </row>
    <row r="2" spans="1:25" x14ac:dyDescent="0.25">
      <c r="A2" s="50" t="s">
        <v>403</v>
      </c>
      <c r="B2" s="48">
        <v>100</v>
      </c>
      <c r="C2" s="43">
        <v>100</v>
      </c>
      <c r="D2" s="43">
        <v>70</v>
      </c>
      <c r="E2" s="43">
        <v>10</v>
      </c>
      <c r="F2" s="43">
        <v>100</v>
      </c>
      <c r="G2" s="43">
        <v>10</v>
      </c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6">
        <f>SUM(B2:X2)</f>
        <v>390</v>
      </c>
    </row>
    <row r="3" spans="1:25" x14ac:dyDescent="0.25">
      <c r="A3" s="50" t="s">
        <v>399</v>
      </c>
      <c r="B3" s="48">
        <v>70</v>
      </c>
      <c r="C3" s="43">
        <v>70</v>
      </c>
      <c r="D3" s="43">
        <v>50</v>
      </c>
      <c r="E3" s="43">
        <v>30</v>
      </c>
      <c r="F3" s="43">
        <v>50</v>
      </c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6">
        <f>SUM(B3:X3)</f>
        <v>270</v>
      </c>
    </row>
    <row r="4" spans="1:25" x14ac:dyDescent="0.25">
      <c r="A4" s="50" t="s">
        <v>398</v>
      </c>
      <c r="B4" s="48">
        <v>10</v>
      </c>
      <c r="C4" s="43">
        <v>10</v>
      </c>
      <c r="D4" s="43">
        <v>100</v>
      </c>
      <c r="E4" s="43">
        <v>100</v>
      </c>
      <c r="F4" s="43"/>
      <c r="G4" s="43">
        <v>50</v>
      </c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6">
        <f>SUM(B4:X4)</f>
        <v>270</v>
      </c>
    </row>
    <row r="5" spans="1:25" x14ac:dyDescent="0.25">
      <c r="A5" s="50" t="s">
        <v>400</v>
      </c>
      <c r="B5" s="48">
        <v>50</v>
      </c>
      <c r="C5" s="43"/>
      <c r="D5" s="43"/>
      <c r="E5" s="43"/>
      <c r="F5" s="43">
        <v>30</v>
      </c>
      <c r="G5" s="43">
        <v>100</v>
      </c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6">
        <f>SUM(B5:X5)</f>
        <v>180</v>
      </c>
    </row>
    <row r="6" spans="1:25" x14ac:dyDescent="0.25">
      <c r="A6" s="50" t="s">
        <v>405</v>
      </c>
      <c r="B6" s="48"/>
      <c r="C6" s="43">
        <v>50</v>
      </c>
      <c r="D6" s="43"/>
      <c r="E6" s="43">
        <v>70</v>
      </c>
      <c r="F6" s="43">
        <v>10</v>
      </c>
      <c r="G6" s="43">
        <v>30</v>
      </c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6">
        <f>SUM(C6:X6)</f>
        <v>160</v>
      </c>
    </row>
    <row r="7" spans="1:25" x14ac:dyDescent="0.25">
      <c r="A7" s="50" t="s">
        <v>406</v>
      </c>
      <c r="B7" s="48">
        <v>30</v>
      </c>
      <c r="C7" s="43">
        <v>30</v>
      </c>
      <c r="D7" s="43"/>
      <c r="E7" s="43"/>
      <c r="F7" s="43"/>
      <c r="G7" s="43">
        <v>70</v>
      </c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6">
        <f>SUM(B7:X7)</f>
        <v>130</v>
      </c>
    </row>
    <row r="8" spans="1:25" x14ac:dyDescent="0.25">
      <c r="A8" s="50" t="s">
        <v>407</v>
      </c>
      <c r="B8" s="48"/>
      <c r="C8" s="43"/>
      <c r="D8" s="43">
        <v>30</v>
      </c>
      <c r="E8" s="43">
        <v>50</v>
      </c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6">
        <f>SUM(D8:X8)</f>
        <v>80</v>
      </c>
    </row>
    <row r="9" spans="1:25" x14ac:dyDescent="0.25">
      <c r="A9" s="50" t="s">
        <v>402</v>
      </c>
      <c r="B9" s="48"/>
      <c r="C9" s="43"/>
      <c r="D9" s="43">
        <v>10</v>
      </c>
      <c r="E9" s="43"/>
      <c r="F9" s="43">
        <v>70</v>
      </c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6">
        <f>SUM(D9:X9)</f>
        <v>80</v>
      </c>
    </row>
    <row r="10" spans="1:25" x14ac:dyDescent="0.25">
      <c r="A10" s="50" t="s">
        <v>411</v>
      </c>
      <c r="B10" s="48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6">
        <f>SUM(D10:X10)</f>
        <v>0</v>
      </c>
    </row>
    <row r="11" spans="1:25" x14ac:dyDescent="0.25">
      <c r="A11" s="50" t="s">
        <v>397</v>
      </c>
      <c r="B11" s="48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4"/>
      <c r="Q11" s="44"/>
      <c r="R11" s="44"/>
      <c r="S11" s="44"/>
      <c r="T11" s="44"/>
      <c r="U11" s="44"/>
      <c r="V11" s="44"/>
      <c r="W11" s="44"/>
      <c r="X11" s="44"/>
      <c r="Y11" s="46"/>
    </row>
    <row r="12" spans="1:25" x14ac:dyDescent="0.25">
      <c r="A12" s="50" t="s">
        <v>27</v>
      </c>
      <c r="B12" s="48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6"/>
    </row>
    <row r="13" spans="1:25" x14ac:dyDescent="0.25">
      <c r="A13" s="50" t="s">
        <v>401</v>
      </c>
      <c r="B13" s="48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6"/>
    </row>
    <row r="14" spans="1:25" x14ac:dyDescent="0.25">
      <c r="A14" s="50" t="s">
        <v>404</v>
      </c>
      <c r="B14" s="48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6"/>
    </row>
    <row r="15" spans="1:25" x14ac:dyDescent="0.25">
      <c r="A15" s="50" t="s">
        <v>408</v>
      </c>
      <c r="B15" s="48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6"/>
    </row>
    <row r="16" spans="1:25" x14ac:dyDescent="0.25">
      <c r="A16" s="50" t="s">
        <v>409</v>
      </c>
      <c r="B16" s="48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6"/>
    </row>
    <row r="17" spans="1:25" x14ac:dyDescent="0.25">
      <c r="A17" s="50" t="s">
        <v>410</v>
      </c>
      <c r="B17" s="48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6"/>
    </row>
  </sheetData>
  <sortState xmlns:xlrd2="http://schemas.microsoft.com/office/spreadsheetml/2017/richdata2" ref="A2:Y17">
    <sortCondition descending="1" ref="Y2:Y17"/>
  </sortState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55a8600f-4ee6-4bb5-8f14-53589536b6df}" enabled="0" method="" siteId="{55a8600f-4ee6-4bb5-8f14-53589536b6d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Prestige</vt:lpstr>
      <vt:lpstr>Equipe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Cavignaux</dc:creator>
  <cp:lastModifiedBy>BOUZON Frederic</cp:lastModifiedBy>
  <cp:lastPrinted>2025-04-29T09:28:54Z</cp:lastPrinted>
  <dcterms:created xsi:type="dcterms:W3CDTF">2024-02-28T10:49:43Z</dcterms:created>
  <dcterms:modified xsi:type="dcterms:W3CDTF">2025-04-29T09:29:53Z</dcterms:modified>
</cp:coreProperties>
</file>